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swba\Desktop\"/>
    </mc:Choice>
  </mc:AlternateContent>
  <bookViews>
    <workbookView xWindow="0" yWindow="0" windowWidth="12960" windowHeight="5010"/>
  </bookViews>
  <sheets>
    <sheet name="Guide" sheetId="2" r:id="rId1"/>
    <sheet name="Budget P&amp;L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H48" i="1"/>
  <c r="I48" i="1"/>
  <c r="J48" i="1"/>
  <c r="K48" i="1"/>
  <c r="L48" i="1"/>
  <c r="M48" i="1"/>
  <c r="N48" i="1"/>
  <c r="O48" i="1"/>
  <c r="P48" i="1"/>
  <c r="Q48" i="1"/>
  <c r="R48" i="1"/>
  <c r="S48" i="1"/>
  <c r="C14" i="1"/>
  <c r="K14" i="1" s="1"/>
  <c r="S58" i="1"/>
  <c r="R58" i="1"/>
  <c r="Q58" i="1"/>
  <c r="P58" i="1"/>
  <c r="O58" i="1"/>
  <c r="N58" i="1"/>
  <c r="M58" i="1"/>
  <c r="L58" i="1"/>
  <c r="K58" i="1"/>
  <c r="J58" i="1"/>
  <c r="I58" i="1"/>
  <c r="H58" i="1"/>
  <c r="S57" i="1"/>
  <c r="R57" i="1"/>
  <c r="Q57" i="1"/>
  <c r="P57" i="1"/>
  <c r="O57" i="1"/>
  <c r="N57" i="1"/>
  <c r="M57" i="1"/>
  <c r="L57" i="1"/>
  <c r="K57" i="1"/>
  <c r="J57" i="1"/>
  <c r="I57" i="1"/>
  <c r="H57" i="1"/>
  <c r="S56" i="1"/>
  <c r="R56" i="1"/>
  <c r="Q56" i="1"/>
  <c r="P56" i="1"/>
  <c r="O56" i="1"/>
  <c r="N56" i="1"/>
  <c r="M56" i="1"/>
  <c r="L56" i="1"/>
  <c r="K56" i="1"/>
  <c r="J56" i="1"/>
  <c r="I56" i="1"/>
  <c r="H56" i="1"/>
  <c r="S55" i="1"/>
  <c r="R55" i="1"/>
  <c r="Q55" i="1"/>
  <c r="P55" i="1"/>
  <c r="O55" i="1"/>
  <c r="N55" i="1"/>
  <c r="M55" i="1"/>
  <c r="L55" i="1"/>
  <c r="K55" i="1"/>
  <c r="J55" i="1"/>
  <c r="I55" i="1"/>
  <c r="H55" i="1"/>
  <c r="S54" i="1"/>
  <c r="R54" i="1"/>
  <c r="Q54" i="1"/>
  <c r="P54" i="1"/>
  <c r="O54" i="1"/>
  <c r="N54" i="1"/>
  <c r="M54" i="1"/>
  <c r="L54" i="1"/>
  <c r="K54" i="1"/>
  <c r="J54" i="1"/>
  <c r="I54" i="1"/>
  <c r="H54" i="1"/>
  <c r="S53" i="1"/>
  <c r="R53" i="1"/>
  <c r="Q53" i="1"/>
  <c r="P53" i="1"/>
  <c r="O53" i="1"/>
  <c r="N53" i="1"/>
  <c r="M53" i="1"/>
  <c r="L53" i="1"/>
  <c r="K53" i="1"/>
  <c r="J53" i="1"/>
  <c r="I53" i="1"/>
  <c r="H53" i="1"/>
  <c r="S52" i="1"/>
  <c r="R52" i="1"/>
  <c r="Q52" i="1"/>
  <c r="P52" i="1"/>
  <c r="O52" i="1"/>
  <c r="N52" i="1"/>
  <c r="M52" i="1"/>
  <c r="L52" i="1"/>
  <c r="K52" i="1"/>
  <c r="J52" i="1"/>
  <c r="I52" i="1"/>
  <c r="H52" i="1"/>
  <c r="S51" i="1"/>
  <c r="R51" i="1"/>
  <c r="Q51" i="1"/>
  <c r="P51" i="1"/>
  <c r="O51" i="1"/>
  <c r="N51" i="1"/>
  <c r="M51" i="1"/>
  <c r="L51" i="1"/>
  <c r="K51" i="1"/>
  <c r="J51" i="1"/>
  <c r="I51" i="1"/>
  <c r="H51" i="1"/>
  <c r="S50" i="1"/>
  <c r="R50" i="1"/>
  <c r="Q50" i="1"/>
  <c r="P50" i="1"/>
  <c r="O50" i="1"/>
  <c r="N50" i="1"/>
  <c r="M50" i="1"/>
  <c r="L50" i="1"/>
  <c r="K50" i="1"/>
  <c r="J50" i="1"/>
  <c r="I50" i="1"/>
  <c r="H50" i="1"/>
  <c r="S47" i="1"/>
  <c r="R47" i="1"/>
  <c r="Q47" i="1"/>
  <c r="P47" i="1"/>
  <c r="O47" i="1"/>
  <c r="N47" i="1"/>
  <c r="M47" i="1"/>
  <c r="L47" i="1"/>
  <c r="K47" i="1"/>
  <c r="J47" i="1"/>
  <c r="I47" i="1"/>
  <c r="H47" i="1"/>
  <c r="S45" i="1"/>
  <c r="R45" i="1"/>
  <c r="Q45" i="1"/>
  <c r="P45" i="1"/>
  <c r="O45" i="1"/>
  <c r="N45" i="1"/>
  <c r="M45" i="1"/>
  <c r="L45" i="1"/>
  <c r="K45" i="1"/>
  <c r="J45" i="1"/>
  <c r="I45" i="1"/>
  <c r="H45" i="1"/>
  <c r="S46" i="1"/>
  <c r="R46" i="1"/>
  <c r="Q46" i="1"/>
  <c r="P46" i="1"/>
  <c r="O46" i="1"/>
  <c r="N46" i="1"/>
  <c r="M46" i="1"/>
  <c r="L46" i="1"/>
  <c r="K46" i="1"/>
  <c r="J46" i="1"/>
  <c r="I46" i="1"/>
  <c r="H46" i="1"/>
  <c r="S44" i="1"/>
  <c r="R44" i="1"/>
  <c r="Q44" i="1"/>
  <c r="P44" i="1"/>
  <c r="O44" i="1"/>
  <c r="N44" i="1"/>
  <c r="M44" i="1"/>
  <c r="L44" i="1"/>
  <c r="K44" i="1"/>
  <c r="J44" i="1"/>
  <c r="I44" i="1"/>
  <c r="H44" i="1"/>
  <c r="S43" i="1"/>
  <c r="R43" i="1"/>
  <c r="Q43" i="1"/>
  <c r="P43" i="1"/>
  <c r="O43" i="1"/>
  <c r="N43" i="1"/>
  <c r="M43" i="1"/>
  <c r="L43" i="1"/>
  <c r="K43" i="1"/>
  <c r="J43" i="1"/>
  <c r="I43" i="1"/>
  <c r="H43" i="1"/>
  <c r="S42" i="1"/>
  <c r="R42" i="1"/>
  <c r="Q42" i="1"/>
  <c r="P42" i="1"/>
  <c r="O42" i="1"/>
  <c r="N42" i="1"/>
  <c r="M42" i="1"/>
  <c r="L42" i="1"/>
  <c r="K42" i="1"/>
  <c r="J42" i="1"/>
  <c r="I42" i="1"/>
  <c r="H42" i="1"/>
  <c r="S41" i="1"/>
  <c r="R41" i="1"/>
  <c r="Q41" i="1"/>
  <c r="P41" i="1"/>
  <c r="O41" i="1"/>
  <c r="N41" i="1"/>
  <c r="M41" i="1"/>
  <c r="L41" i="1"/>
  <c r="K41" i="1"/>
  <c r="J41" i="1"/>
  <c r="I41" i="1"/>
  <c r="H41" i="1"/>
  <c r="S40" i="1"/>
  <c r="R40" i="1"/>
  <c r="Q40" i="1"/>
  <c r="P40" i="1"/>
  <c r="O40" i="1"/>
  <c r="N40" i="1"/>
  <c r="M40" i="1"/>
  <c r="L40" i="1"/>
  <c r="K40" i="1"/>
  <c r="J40" i="1"/>
  <c r="I40" i="1"/>
  <c r="H40" i="1"/>
  <c r="S39" i="1"/>
  <c r="R39" i="1"/>
  <c r="Q39" i="1"/>
  <c r="P39" i="1"/>
  <c r="O39" i="1"/>
  <c r="N39" i="1"/>
  <c r="M39" i="1"/>
  <c r="L39" i="1"/>
  <c r="K39" i="1"/>
  <c r="J39" i="1"/>
  <c r="I39" i="1"/>
  <c r="H39" i="1"/>
  <c r="S38" i="1"/>
  <c r="R38" i="1"/>
  <c r="Q38" i="1"/>
  <c r="P38" i="1"/>
  <c r="O38" i="1"/>
  <c r="N38" i="1"/>
  <c r="M38" i="1"/>
  <c r="L38" i="1"/>
  <c r="K38" i="1"/>
  <c r="J38" i="1"/>
  <c r="I38" i="1"/>
  <c r="H38" i="1"/>
  <c r="S37" i="1"/>
  <c r="R37" i="1"/>
  <c r="Q37" i="1"/>
  <c r="P37" i="1"/>
  <c r="O37" i="1"/>
  <c r="N37" i="1"/>
  <c r="M37" i="1"/>
  <c r="L37" i="1"/>
  <c r="K37" i="1"/>
  <c r="J37" i="1"/>
  <c r="I37" i="1"/>
  <c r="H37" i="1"/>
  <c r="S36" i="1"/>
  <c r="R36" i="1"/>
  <c r="Q36" i="1"/>
  <c r="P36" i="1"/>
  <c r="O36" i="1"/>
  <c r="N36" i="1"/>
  <c r="M36" i="1"/>
  <c r="L36" i="1"/>
  <c r="K36" i="1"/>
  <c r="J36" i="1"/>
  <c r="I36" i="1"/>
  <c r="H36" i="1"/>
  <c r="S22" i="1"/>
  <c r="R22" i="1"/>
  <c r="Q22" i="1"/>
  <c r="P22" i="1"/>
  <c r="O22" i="1"/>
  <c r="N22" i="1"/>
  <c r="M22" i="1"/>
  <c r="L22" i="1"/>
  <c r="K22" i="1"/>
  <c r="J22" i="1"/>
  <c r="I22" i="1"/>
  <c r="H22" i="1"/>
  <c r="S24" i="1"/>
  <c r="R24" i="1"/>
  <c r="Q24" i="1"/>
  <c r="P24" i="1"/>
  <c r="O24" i="1"/>
  <c r="N24" i="1"/>
  <c r="M24" i="1"/>
  <c r="L24" i="1"/>
  <c r="K24" i="1"/>
  <c r="J24" i="1"/>
  <c r="I24" i="1"/>
  <c r="H24" i="1"/>
  <c r="S23" i="1"/>
  <c r="R23" i="1"/>
  <c r="Q23" i="1"/>
  <c r="P23" i="1"/>
  <c r="O23" i="1"/>
  <c r="N23" i="1"/>
  <c r="M23" i="1"/>
  <c r="L23" i="1"/>
  <c r="K23" i="1"/>
  <c r="J23" i="1"/>
  <c r="I23" i="1"/>
  <c r="H23" i="1"/>
  <c r="S28" i="1"/>
  <c r="R28" i="1"/>
  <c r="Q28" i="1"/>
  <c r="P28" i="1"/>
  <c r="O28" i="1"/>
  <c r="N28" i="1"/>
  <c r="M28" i="1"/>
  <c r="L28" i="1"/>
  <c r="K28" i="1"/>
  <c r="J28" i="1"/>
  <c r="I28" i="1"/>
  <c r="H28" i="1"/>
  <c r="S25" i="1"/>
  <c r="R25" i="1"/>
  <c r="Q25" i="1"/>
  <c r="P25" i="1"/>
  <c r="O25" i="1"/>
  <c r="N25" i="1"/>
  <c r="M25" i="1"/>
  <c r="L25" i="1"/>
  <c r="K25" i="1"/>
  <c r="J25" i="1"/>
  <c r="I25" i="1"/>
  <c r="H25" i="1"/>
  <c r="S30" i="1"/>
  <c r="R30" i="1"/>
  <c r="Q30" i="1"/>
  <c r="P30" i="1"/>
  <c r="O30" i="1"/>
  <c r="N30" i="1"/>
  <c r="M30" i="1"/>
  <c r="L30" i="1"/>
  <c r="K30" i="1"/>
  <c r="J30" i="1"/>
  <c r="I30" i="1"/>
  <c r="H30" i="1"/>
  <c r="S27" i="1"/>
  <c r="R27" i="1"/>
  <c r="Q27" i="1"/>
  <c r="P27" i="1"/>
  <c r="O27" i="1"/>
  <c r="N27" i="1"/>
  <c r="M27" i="1"/>
  <c r="L27" i="1"/>
  <c r="K27" i="1"/>
  <c r="J27" i="1"/>
  <c r="I27" i="1"/>
  <c r="H27" i="1"/>
  <c r="S26" i="1"/>
  <c r="R26" i="1"/>
  <c r="Q26" i="1"/>
  <c r="P26" i="1"/>
  <c r="O26" i="1"/>
  <c r="N26" i="1"/>
  <c r="M26" i="1"/>
  <c r="L26" i="1"/>
  <c r="K26" i="1"/>
  <c r="J26" i="1"/>
  <c r="I26" i="1"/>
  <c r="H26" i="1"/>
  <c r="S31" i="1"/>
  <c r="R31" i="1"/>
  <c r="Q31" i="1"/>
  <c r="P31" i="1"/>
  <c r="O31" i="1"/>
  <c r="N31" i="1"/>
  <c r="M31" i="1"/>
  <c r="L31" i="1"/>
  <c r="K31" i="1"/>
  <c r="J31" i="1"/>
  <c r="I31" i="1"/>
  <c r="H31" i="1"/>
  <c r="S32" i="1"/>
  <c r="R32" i="1"/>
  <c r="Q32" i="1"/>
  <c r="P32" i="1"/>
  <c r="O32" i="1"/>
  <c r="N32" i="1"/>
  <c r="M32" i="1"/>
  <c r="L32" i="1"/>
  <c r="K32" i="1"/>
  <c r="J32" i="1"/>
  <c r="I32" i="1"/>
  <c r="H32" i="1"/>
  <c r="S21" i="1"/>
  <c r="R21" i="1"/>
  <c r="Q21" i="1"/>
  <c r="P21" i="1"/>
  <c r="O21" i="1"/>
  <c r="N21" i="1"/>
  <c r="M21" i="1"/>
  <c r="L21" i="1"/>
  <c r="K21" i="1"/>
  <c r="J21" i="1"/>
  <c r="I21" i="1"/>
  <c r="H21" i="1"/>
  <c r="S29" i="1"/>
  <c r="S33" i="1" s="1"/>
  <c r="R29" i="1"/>
  <c r="R33" i="1" s="1"/>
  <c r="Q29" i="1"/>
  <c r="Q33" i="1" s="1"/>
  <c r="P29" i="1"/>
  <c r="P33" i="1" s="1"/>
  <c r="O29" i="1"/>
  <c r="O33" i="1" s="1"/>
  <c r="N29" i="1"/>
  <c r="N33" i="1" s="1"/>
  <c r="M29" i="1"/>
  <c r="M33" i="1" s="1"/>
  <c r="L29" i="1"/>
  <c r="L33" i="1" s="1"/>
  <c r="K29" i="1"/>
  <c r="K33" i="1" s="1"/>
  <c r="J29" i="1"/>
  <c r="J33" i="1" s="1"/>
  <c r="I29" i="1"/>
  <c r="I33" i="1" s="1"/>
  <c r="H29" i="1"/>
  <c r="H33" i="1" s="1"/>
  <c r="S13" i="1"/>
  <c r="R13" i="1"/>
  <c r="Q13" i="1"/>
  <c r="P13" i="1"/>
  <c r="O13" i="1"/>
  <c r="N13" i="1"/>
  <c r="M13" i="1"/>
  <c r="L13" i="1"/>
  <c r="K13" i="1"/>
  <c r="J13" i="1"/>
  <c r="I13" i="1"/>
  <c r="H13" i="1"/>
  <c r="S8" i="1"/>
  <c r="R8" i="1"/>
  <c r="Q8" i="1"/>
  <c r="P8" i="1"/>
  <c r="O8" i="1"/>
  <c r="N8" i="1"/>
  <c r="M8" i="1"/>
  <c r="L8" i="1"/>
  <c r="K8" i="1"/>
  <c r="J8" i="1"/>
  <c r="I8" i="1"/>
  <c r="H8" i="1"/>
  <c r="S9" i="1"/>
  <c r="R9" i="1"/>
  <c r="Q9" i="1"/>
  <c r="P9" i="1"/>
  <c r="O9" i="1"/>
  <c r="N9" i="1"/>
  <c r="M9" i="1"/>
  <c r="L9" i="1"/>
  <c r="K9" i="1"/>
  <c r="J9" i="1"/>
  <c r="I9" i="1"/>
  <c r="H9" i="1"/>
  <c r="S17" i="1"/>
  <c r="R17" i="1"/>
  <c r="Q17" i="1"/>
  <c r="P17" i="1"/>
  <c r="O17" i="1"/>
  <c r="N17" i="1"/>
  <c r="M17" i="1"/>
  <c r="L17" i="1"/>
  <c r="K17" i="1"/>
  <c r="J17" i="1"/>
  <c r="I17" i="1"/>
  <c r="H17" i="1"/>
  <c r="S11" i="1"/>
  <c r="R11" i="1"/>
  <c r="Q11" i="1"/>
  <c r="P11" i="1"/>
  <c r="O11" i="1"/>
  <c r="N11" i="1"/>
  <c r="M11" i="1"/>
  <c r="L11" i="1"/>
  <c r="K11" i="1"/>
  <c r="J11" i="1"/>
  <c r="I11" i="1"/>
  <c r="H11" i="1"/>
  <c r="S7" i="1"/>
  <c r="R7" i="1"/>
  <c r="Q7" i="1"/>
  <c r="P7" i="1"/>
  <c r="O7" i="1"/>
  <c r="N7" i="1"/>
  <c r="M7" i="1"/>
  <c r="L7" i="1"/>
  <c r="K7" i="1"/>
  <c r="J7" i="1"/>
  <c r="I7" i="1"/>
  <c r="H7" i="1"/>
  <c r="S15" i="1"/>
  <c r="R15" i="1"/>
  <c r="Q15" i="1"/>
  <c r="P15" i="1"/>
  <c r="O15" i="1"/>
  <c r="N15" i="1"/>
  <c r="M15" i="1"/>
  <c r="L15" i="1"/>
  <c r="K15" i="1"/>
  <c r="J15" i="1"/>
  <c r="I15" i="1"/>
  <c r="H15" i="1"/>
  <c r="S12" i="1"/>
  <c r="R12" i="1"/>
  <c r="Q12" i="1"/>
  <c r="P12" i="1"/>
  <c r="O12" i="1"/>
  <c r="N12" i="1"/>
  <c r="M12" i="1"/>
  <c r="L12" i="1"/>
  <c r="K12" i="1"/>
  <c r="J12" i="1"/>
  <c r="I12" i="1"/>
  <c r="H12" i="1"/>
  <c r="S10" i="1"/>
  <c r="R10" i="1"/>
  <c r="Q10" i="1"/>
  <c r="P10" i="1"/>
  <c r="O10" i="1"/>
  <c r="N10" i="1"/>
  <c r="M10" i="1"/>
  <c r="L10" i="1"/>
  <c r="K10" i="1"/>
  <c r="J10" i="1"/>
  <c r="I10" i="1"/>
  <c r="H10" i="1"/>
  <c r="S16" i="1"/>
  <c r="R16" i="1"/>
  <c r="Q16" i="1"/>
  <c r="H16" i="1"/>
  <c r="S14" i="1"/>
  <c r="S18" i="1" s="1"/>
  <c r="R14" i="1"/>
  <c r="Q14" i="1"/>
  <c r="P14" i="1"/>
  <c r="O14" i="1"/>
  <c r="N14" i="1"/>
  <c r="C58" i="1"/>
  <c r="C57" i="1"/>
  <c r="C55" i="1"/>
  <c r="C54" i="1"/>
  <c r="C53" i="1"/>
  <c r="C56" i="1" s="1"/>
  <c r="C52" i="1"/>
  <c r="C51" i="1"/>
  <c r="C50" i="1"/>
  <c r="C47" i="1"/>
  <c r="C45" i="1"/>
  <c r="C46" i="1"/>
  <c r="C44" i="1"/>
  <c r="C43" i="1"/>
  <c r="C42" i="1"/>
  <c r="C41" i="1"/>
  <c r="C40" i="1"/>
  <c r="C39" i="1"/>
  <c r="C38" i="1"/>
  <c r="C37" i="1"/>
  <c r="C36" i="1"/>
  <c r="C22" i="1"/>
  <c r="C24" i="1"/>
  <c r="C23" i="1"/>
  <c r="C28" i="1"/>
  <c r="C25" i="1"/>
  <c r="C30" i="1"/>
  <c r="C27" i="1"/>
  <c r="C26" i="1"/>
  <c r="C31" i="1"/>
  <c r="C32" i="1"/>
  <c r="C21" i="1"/>
  <c r="C29" i="1"/>
  <c r="C16" i="1"/>
  <c r="N16" i="1" s="1"/>
  <c r="C10" i="1"/>
  <c r="C12" i="1"/>
  <c r="C15" i="1"/>
  <c r="C7" i="1"/>
  <c r="C11" i="1"/>
  <c r="C17" i="1"/>
  <c r="C9" i="1"/>
  <c r="C8" i="1"/>
  <c r="C13" i="1"/>
  <c r="Q18" i="1" l="1"/>
  <c r="K16" i="1"/>
  <c r="K18" i="1" s="1"/>
  <c r="C33" i="1"/>
  <c r="N18" i="1"/>
  <c r="R18" i="1"/>
  <c r="O16" i="1"/>
  <c r="O18" i="1" s="1"/>
  <c r="K59" i="1"/>
  <c r="O59" i="1"/>
  <c r="S59" i="1"/>
  <c r="L16" i="1"/>
  <c r="H59" i="1"/>
  <c r="L59" i="1"/>
  <c r="P59" i="1"/>
  <c r="I16" i="1"/>
  <c r="M16" i="1"/>
  <c r="I59" i="1"/>
  <c r="M59" i="1"/>
  <c r="Q59" i="1"/>
  <c r="P16" i="1"/>
  <c r="P18" i="1" s="1"/>
  <c r="J16" i="1"/>
  <c r="J59" i="1"/>
  <c r="N59" i="1"/>
  <c r="R59" i="1"/>
  <c r="L14" i="1"/>
  <c r="H14" i="1"/>
  <c r="H18" i="1" s="1"/>
  <c r="J14" i="1"/>
  <c r="I14" i="1"/>
  <c r="M14" i="1"/>
  <c r="B33" i="1"/>
  <c r="B59" i="1" s="1"/>
  <c r="B18" i="1"/>
  <c r="I18" i="1" l="1"/>
  <c r="B61" i="1"/>
  <c r="J18" i="1"/>
  <c r="M18" i="1"/>
  <c r="L18" i="1"/>
  <c r="C59" i="1"/>
  <c r="C18" i="1"/>
  <c r="C61" i="1" l="1"/>
</calcChain>
</file>

<file path=xl/sharedStrings.xml><?xml version="1.0" encoding="utf-8"?>
<sst xmlns="http://schemas.openxmlformats.org/spreadsheetml/2006/main" count="77" uniqueCount="72">
  <si>
    <t>Months</t>
  </si>
  <si>
    <t>INCOME</t>
  </si>
  <si>
    <t>Registration fees</t>
  </si>
  <si>
    <t>Event income</t>
  </si>
  <si>
    <t>Merchandising</t>
  </si>
  <si>
    <t>Sponsorship</t>
  </si>
  <si>
    <t>Interest received</t>
  </si>
  <si>
    <t>Grants</t>
  </si>
  <si>
    <t>Other income</t>
  </si>
  <si>
    <t>TOTAL INCOME</t>
  </si>
  <si>
    <t>EXPENSES</t>
  </si>
  <si>
    <t>Affiliation fees</t>
  </si>
  <si>
    <t>Accountancy and auditing fees</t>
  </si>
  <si>
    <t xml:space="preserve">Bad debts </t>
  </si>
  <si>
    <t>Bank charges</t>
  </si>
  <si>
    <t>Computer expenses</t>
  </si>
  <si>
    <t>General expenses</t>
  </si>
  <si>
    <t>Insurance</t>
  </si>
  <si>
    <t>Interest</t>
  </si>
  <si>
    <t>Legal fees</t>
  </si>
  <si>
    <t>Motor vehicle expenses</t>
  </si>
  <si>
    <t>Office expenses</t>
  </si>
  <si>
    <t>Printing and stationery</t>
  </si>
  <si>
    <t>Rent</t>
  </si>
  <si>
    <t>Repairs and maintenance</t>
  </si>
  <si>
    <t>Salaries and wages</t>
  </si>
  <si>
    <t>Staff training</t>
  </si>
  <si>
    <t>Subscriptions</t>
  </si>
  <si>
    <t>Superannuation</t>
  </si>
  <si>
    <t>Travel and accommodation</t>
  </si>
  <si>
    <t>TOTAL EXPENSES</t>
  </si>
  <si>
    <t>NET INCOME</t>
  </si>
  <si>
    <t>Inflation</t>
  </si>
  <si>
    <t>Notes/Adjustments from Inflation</t>
  </si>
  <si>
    <t>COST OF SALES</t>
  </si>
  <si>
    <t>TOTAL COST OF SALES</t>
  </si>
  <si>
    <t>Uniforms</t>
  </si>
  <si>
    <t>Senior Domestic</t>
  </si>
  <si>
    <t>Junior Domestic</t>
  </si>
  <si>
    <t>Miniball</t>
  </si>
  <si>
    <t>Rep Teams</t>
  </si>
  <si>
    <t>Court Hire</t>
  </si>
  <si>
    <t>Referees</t>
  </si>
  <si>
    <t>Coaches</t>
  </si>
  <si>
    <t>Competition Expenses</t>
  </si>
  <si>
    <t>Camps</t>
  </si>
  <si>
    <t>Start Month</t>
  </si>
  <si>
    <t>End Month</t>
  </si>
  <si>
    <t>9.5% of salaries and wages</t>
  </si>
  <si>
    <t>Telephone and Internet</t>
  </si>
  <si>
    <t>Electricity &amp; Gas</t>
  </si>
  <si>
    <t>Marketing</t>
  </si>
  <si>
    <t>Postage</t>
  </si>
  <si>
    <t>Payroll Tax</t>
  </si>
  <si>
    <t>Guide to the Budget Template</t>
  </si>
  <si>
    <t>Boxes in Yellow need you to enter information</t>
  </si>
  <si>
    <t>Boxes in Orange have formulae in them but can be overwritten</t>
  </si>
  <si>
    <t>All other boxes you should avoid changing if possible</t>
  </si>
  <si>
    <t>New lines can be entered and formula copied down</t>
  </si>
  <si>
    <t>STEP ONE</t>
  </si>
  <si>
    <t>In your accounts program, run the profit and loss for the current financial year</t>
  </si>
  <si>
    <t>BUDGET P&amp;L TAB</t>
  </si>
  <si>
    <t>Enter the figures from this in column B in line with the relevant title name</t>
  </si>
  <si>
    <t>5.45% above $750,000</t>
  </si>
  <si>
    <t>Column C will be populated with figures based on an inflation increase using the inflation figure in cell B2</t>
  </si>
  <si>
    <t>STEP TWO</t>
  </si>
  <si>
    <t>BNSW Registration fees</t>
  </si>
  <si>
    <t>In column F enter the 1st month that the revenue or cost will incur e.g. for BNSW registration fees these run from Feb until Nov so enter "02/2018"</t>
  </si>
  <si>
    <t>In column G enter the last month that the revenue or cost will incur e.g. for example above enter "11/2018"</t>
  </si>
  <si>
    <t>This then calculates the revenue or cost per month in columns H to S</t>
  </si>
  <si>
    <t>STEP THREE</t>
  </si>
  <si>
    <t>These can be overwritten if inflation increase not appropriate and enter a note or comment in Column D to remind why you have changed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</si>
</sst>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4"/>
      <color theme="1"/>
      <name val="Tahoma"/>
      <family val="2"/>
    </font>
    <font>
      <b/>
      <u/>
      <sz val="12"/>
      <color theme="1"/>
      <name val="Tahoma"/>
      <family val="2"/>
    </font>
    <font>
      <u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4" borderId="0" xfId="0" applyFont="1" applyFill="1"/>
    <xf numFmtId="0" fontId="3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4" borderId="0" xfId="0" applyFont="1" applyFill="1"/>
    <xf numFmtId="0" fontId="4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2" borderId="13" xfId="0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justify" vertical="center"/>
    </xf>
    <xf numFmtId="164" fontId="2" fillId="0" borderId="4" xfId="1" applyNumberFormat="1" applyFont="1" applyBorder="1" applyAlignment="1">
      <alignment horizontal="justify" vertical="center"/>
    </xf>
    <xf numFmtId="164" fontId="2" fillId="0" borderId="1" xfId="1" applyNumberFormat="1" applyFont="1" applyBorder="1" applyAlignment="1">
      <alignment horizontal="justify" vertical="center" wrapText="1"/>
    </xf>
    <xf numFmtId="164" fontId="2" fillId="0" borderId="4" xfId="1" applyNumberFormat="1" applyFont="1" applyBorder="1" applyAlignment="1">
      <alignment horizontal="justify" vertical="center" wrapText="1"/>
    </xf>
    <xf numFmtId="164" fontId="2" fillId="0" borderId="6" xfId="1" applyNumberFormat="1" applyFont="1" applyBorder="1" applyAlignment="1">
      <alignment horizontal="justify" vertical="center" wrapText="1"/>
    </xf>
    <xf numFmtId="164" fontId="2" fillId="0" borderId="7" xfId="1" applyNumberFormat="1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164" fontId="3" fillId="0" borderId="1" xfId="1" applyNumberFormat="1" applyFont="1" applyBorder="1" applyAlignment="1">
      <alignment horizontal="justify" vertical="center"/>
    </xf>
    <xf numFmtId="164" fontId="3" fillId="0" borderId="4" xfId="1" applyNumberFormat="1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164" fontId="3" fillId="0" borderId="9" xfId="1" applyNumberFormat="1" applyFont="1" applyBorder="1" applyAlignment="1">
      <alignment horizontal="justify" vertical="center"/>
    </xf>
    <xf numFmtId="164" fontId="2" fillId="0" borderId="6" xfId="1" applyNumberFormat="1" applyFont="1" applyBorder="1" applyAlignment="1">
      <alignment horizontal="justify" vertical="center"/>
    </xf>
    <xf numFmtId="164" fontId="2" fillId="0" borderId="9" xfId="1" applyNumberFormat="1" applyFont="1" applyBorder="1" applyAlignment="1">
      <alignment horizontal="justify" vertical="center"/>
    </xf>
    <xf numFmtId="164" fontId="2" fillId="0" borderId="9" xfId="1" applyNumberFormat="1" applyFont="1" applyBorder="1" applyAlignment="1">
      <alignment horizontal="justify" vertical="center" wrapText="1"/>
    </xf>
    <xf numFmtId="0" fontId="5" fillId="0" borderId="0" xfId="0" applyFont="1"/>
    <xf numFmtId="0" fontId="2" fillId="0" borderId="2" xfId="0" applyFont="1" applyBorder="1"/>
    <xf numFmtId="0" fontId="2" fillId="5" borderId="2" xfId="0" applyFont="1" applyFill="1" applyBorder="1"/>
    <xf numFmtId="0" fontId="6" fillId="0" borderId="0" xfId="0" applyFont="1"/>
    <xf numFmtId="0" fontId="7" fillId="0" borderId="0" xfId="0" applyFont="1"/>
    <xf numFmtId="14" fontId="2" fillId="0" borderId="0" xfId="0" applyNumberFormat="1" applyFont="1"/>
    <xf numFmtId="165" fontId="2" fillId="3" borderId="2" xfId="2" applyNumberFormat="1" applyFont="1" applyFill="1" applyBorder="1" applyAlignment="1" applyProtection="1">
      <alignment horizontal="center"/>
      <protection locked="0"/>
    </xf>
    <xf numFmtId="164" fontId="2" fillId="3" borderId="1" xfId="1" applyNumberFormat="1" applyFont="1" applyFill="1" applyBorder="1" applyAlignment="1" applyProtection="1">
      <alignment horizontal="justify" vertical="center"/>
      <protection locked="0"/>
    </xf>
    <xf numFmtId="164" fontId="2" fillId="5" borderId="4" xfId="1" applyNumberFormat="1" applyFont="1" applyFill="1" applyBorder="1" applyAlignment="1" applyProtection="1">
      <alignment horizontal="justify" vertical="center"/>
      <protection locked="0"/>
    </xf>
    <xf numFmtId="0" fontId="2" fillId="3" borderId="15" xfId="0" applyFont="1" applyFill="1" applyBorder="1" applyAlignment="1" applyProtection="1">
      <alignment horizontal="justify" vertical="center"/>
      <protection locked="0"/>
    </xf>
    <xf numFmtId="0" fontId="2" fillId="4" borderId="0" xfId="0" applyFont="1" applyFill="1" applyProtection="1">
      <protection locked="0"/>
    </xf>
    <xf numFmtId="17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1" applyNumberFormat="1" applyFont="1" applyFill="1" applyBorder="1" applyAlignment="1" applyProtection="1">
      <alignment horizontal="justify" vertical="center" wrapText="1"/>
      <protection locked="0"/>
    </xf>
    <xf numFmtId="0" fontId="2" fillId="3" borderId="15" xfId="0" applyFont="1" applyFill="1" applyBorder="1" applyAlignment="1" applyProtection="1">
      <alignment horizontal="justify" vertical="center" wrapText="1"/>
      <protection locked="0"/>
    </xf>
    <xf numFmtId="164" fontId="2" fillId="3" borderId="1" xfId="1" applyNumberFormat="1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justify" vertical="center" wrapText="1"/>
      <protection locked="0"/>
    </xf>
    <xf numFmtId="164" fontId="2" fillId="0" borderId="4" xfId="1" applyNumberFormat="1" applyFont="1" applyFill="1" applyBorder="1" applyAlignment="1" applyProtection="1">
      <alignment horizontal="justify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O35" sqref="O35"/>
    </sheetView>
  </sheetViews>
  <sheetFormatPr defaultRowHeight="12.75" x14ac:dyDescent="0.2"/>
  <cols>
    <col min="1" max="2" width="9.140625" style="1"/>
    <col min="3" max="3" width="3.28515625" style="1" customWidth="1"/>
    <col min="4" max="16384" width="9.140625" style="1"/>
  </cols>
  <sheetData>
    <row r="1" spans="1:4" ht="18" x14ac:dyDescent="0.25">
      <c r="A1" s="41" t="s">
        <v>54</v>
      </c>
    </row>
    <row r="3" spans="1:4" ht="13.5" thickBot="1" x14ac:dyDescent="0.25"/>
    <row r="4" spans="1:4" ht="13.5" thickBot="1" x14ac:dyDescent="0.25">
      <c r="B4" s="36"/>
      <c r="D4" s="1" t="s">
        <v>55</v>
      </c>
    </row>
    <row r="5" spans="1:4" ht="13.5" thickBot="1" x14ac:dyDescent="0.25"/>
    <row r="6" spans="1:4" ht="13.5" thickBot="1" x14ac:dyDescent="0.25">
      <c r="B6" s="43"/>
      <c r="D6" s="1" t="s">
        <v>56</v>
      </c>
    </row>
    <row r="7" spans="1:4" ht="13.5" thickBot="1" x14ac:dyDescent="0.25"/>
    <row r="8" spans="1:4" ht="13.5" thickBot="1" x14ac:dyDescent="0.25">
      <c r="B8" s="42"/>
      <c r="D8" s="1" t="s">
        <v>57</v>
      </c>
    </row>
    <row r="10" spans="1:4" x14ac:dyDescent="0.2">
      <c r="D10" s="1" t="s">
        <v>58</v>
      </c>
    </row>
    <row r="13" spans="1:4" ht="15" x14ac:dyDescent="0.2">
      <c r="A13" s="44" t="s">
        <v>59</v>
      </c>
      <c r="D13" s="45" t="s">
        <v>61</v>
      </c>
    </row>
    <row r="14" spans="1:4" x14ac:dyDescent="0.2">
      <c r="D14" s="1" t="s">
        <v>60</v>
      </c>
    </row>
    <row r="15" spans="1:4" x14ac:dyDescent="0.2">
      <c r="D15" s="1" t="s">
        <v>62</v>
      </c>
    </row>
    <row r="16" spans="1:4" x14ac:dyDescent="0.2">
      <c r="D16" s="1" t="s">
        <v>64</v>
      </c>
    </row>
    <row r="17" spans="1:4" x14ac:dyDescent="0.2">
      <c r="D17" s="1" t="s">
        <v>71</v>
      </c>
    </row>
    <row r="19" spans="1:4" ht="15" x14ac:dyDescent="0.2">
      <c r="A19" s="44" t="s">
        <v>65</v>
      </c>
      <c r="D19" s="45" t="s">
        <v>61</v>
      </c>
    </row>
    <row r="20" spans="1:4" x14ac:dyDescent="0.2">
      <c r="D20" s="1" t="s">
        <v>67</v>
      </c>
    </row>
    <row r="21" spans="1:4" x14ac:dyDescent="0.2">
      <c r="D21" s="1" t="s">
        <v>68</v>
      </c>
    </row>
    <row r="22" spans="1:4" x14ac:dyDescent="0.2">
      <c r="D22" s="1" t="s">
        <v>69</v>
      </c>
    </row>
    <row r="24" spans="1:4" ht="15" x14ac:dyDescent="0.2">
      <c r="A24" s="44" t="s">
        <v>70</v>
      </c>
    </row>
  </sheetData>
  <sheetProtection algorithmName="SHA-512" hashValue="0VNUeYto0gesD56RgJ+0Q7PzyZVrbt12K7BcG+Emks9N76wPKtbgeQXrOuP2BEep6gGqxTGCcAPt2ta43yK6WQ==" saltValue="2qnbTIb1cY8+4a0v+pa86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opLeftCell="A31" workbookViewId="0">
      <selection activeCell="A31" sqref="A1:XFD1048576"/>
    </sheetView>
  </sheetViews>
  <sheetFormatPr defaultRowHeight="15" x14ac:dyDescent="0.25"/>
  <cols>
    <col min="1" max="1" width="27" style="1" bestFit="1" customWidth="1"/>
    <col min="2" max="3" width="20.5703125" style="1" customWidth="1"/>
    <col min="4" max="4" width="35.85546875" style="1" customWidth="1"/>
    <col min="5" max="5" width="2.5703125" style="1" customWidth="1"/>
    <col min="6" max="19" width="22.28515625" style="1" customWidth="1"/>
    <col min="21" max="16384" width="9.140625" style="1"/>
  </cols>
  <sheetData>
    <row r="1" spans="1:20" ht="15.75" thickBot="1" x14ac:dyDescent="0.3"/>
    <row r="2" spans="1:20" ht="15.75" thickBot="1" x14ac:dyDescent="0.3">
      <c r="A2" s="19" t="s">
        <v>32</v>
      </c>
      <c r="B2" s="47">
        <v>1.7999999999999999E-2</v>
      </c>
      <c r="D2"/>
      <c r="E2"/>
      <c r="F2"/>
      <c r="G2"/>
      <c r="H2"/>
    </row>
    <row r="3" spans="1:20" x14ac:dyDescent="0.25">
      <c r="D3"/>
      <c r="E3"/>
      <c r="F3"/>
      <c r="G3"/>
      <c r="H3"/>
    </row>
    <row r="4" spans="1:20" ht="15.75" thickBot="1" x14ac:dyDescent="0.3"/>
    <row r="5" spans="1:20" s="19" customFormat="1" ht="15.75" thickBot="1" x14ac:dyDescent="0.3">
      <c r="A5" s="14" t="s">
        <v>0</v>
      </c>
      <c r="B5" s="15">
        <v>2017</v>
      </c>
      <c r="C5" s="16">
        <v>2018</v>
      </c>
      <c r="D5" s="20" t="s">
        <v>33</v>
      </c>
      <c r="E5" s="17"/>
      <c r="F5" s="18" t="s">
        <v>46</v>
      </c>
      <c r="G5" s="18" t="s">
        <v>47</v>
      </c>
      <c r="H5" s="35">
        <v>43101</v>
      </c>
      <c r="I5" s="35">
        <v>43132</v>
      </c>
      <c r="J5" s="35">
        <v>43160</v>
      </c>
      <c r="K5" s="35">
        <v>43191</v>
      </c>
      <c r="L5" s="35">
        <v>43221</v>
      </c>
      <c r="M5" s="35">
        <v>43252</v>
      </c>
      <c r="N5" s="35">
        <v>43282</v>
      </c>
      <c r="O5" s="35">
        <v>43313</v>
      </c>
      <c r="P5" s="35">
        <v>43344</v>
      </c>
      <c r="Q5" s="35">
        <v>43374</v>
      </c>
      <c r="R5" s="35">
        <v>43405</v>
      </c>
      <c r="S5" s="35">
        <v>43435</v>
      </c>
      <c r="T5"/>
    </row>
    <row r="6" spans="1:20" x14ac:dyDescent="0.25">
      <c r="A6" s="3" t="s">
        <v>1</v>
      </c>
      <c r="B6" s="4"/>
      <c r="C6" s="5"/>
      <c r="D6" s="27"/>
      <c r="E6" s="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0" x14ac:dyDescent="0.25">
      <c r="A7" s="7" t="s">
        <v>3</v>
      </c>
      <c r="B7" s="48"/>
      <c r="C7" s="49">
        <f t="shared" ref="C7:C13" si="0">B7*(1+$B$2)</f>
        <v>0</v>
      </c>
      <c r="D7" s="50"/>
      <c r="E7" s="51"/>
      <c r="F7" s="52"/>
      <c r="G7" s="52"/>
      <c r="H7" s="21">
        <f t="shared" ref="H7:S17" si="1">IFERROR(((IF(AND(H$5&gt;=$F7,H$5&lt;=$G7),($C7/(DATEDIF($F7,($G7+30),"m"))),0))),0)</f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1">
        <f t="shared" si="1"/>
        <v>0</v>
      </c>
      <c r="O7" s="21">
        <f t="shared" si="1"/>
        <v>0</v>
      </c>
      <c r="P7" s="21">
        <f t="shared" si="1"/>
        <v>0</v>
      </c>
      <c r="Q7" s="21">
        <f t="shared" si="1"/>
        <v>0</v>
      </c>
      <c r="R7" s="21">
        <f t="shared" si="1"/>
        <v>0</v>
      </c>
      <c r="S7" s="21">
        <f t="shared" si="1"/>
        <v>0</v>
      </c>
    </row>
    <row r="8" spans="1:20" x14ac:dyDescent="0.25">
      <c r="A8" s="7" t="s">
        <v>7</v>
      </c>
      <c r="B8" s="48"/>
      <c r="C8" s="49">
        <f t="shared" si="0"/>
        <v>0</v>
      </c>
      <c r="D8" s="50"/>
      <c r="E8" s="51"/>
      <c r="F8" s="52"/>
      <c r="G8" s="52"/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</row>
    <row r="9" spans="1:20" x14ac:dyDescent="0.25">
      <c r="A9" s="7" t="s">
        <v>6</v>
      </c>
      <c r="B9" s="48"/>
      <c r="C9" s="49">
        <f t="shared" si="0"/>
        <v>0</v>
      </c>
      <c r="D9" s="50"/>
      <c r="E9" s="51"/>
      <c r="F9" s="52"/>
      <c r="G9" s="52"/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</row>
    <row r="10" spans="1:20" x14ac:dyDescent="0.25">
      <c r="A10" s="7" t="s">
        <v>38</v>
      </c>
      <c r="B10" s="48"/>
      <c r="C10" s="49">
        <f t="shared" si="0"/>
        <v>0</v>
      </c>
      <c r="D10" s="50"/>
      <c r="E10" s="51"/>
      <c r="F10" s="52"/>
      <c r="G10" s="52"/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</row>
    <row r="11" spans="1:20" x14ac:dyDescent="0.25">
      <c r="A11" s="7" t="s">
        <v>4</v>
      </c>
      <c r="B11" s="48"/>
      <c r="C11" s="49">
        <f t="shared" si="0"/>
        <v>0</v>
      </c>
      <c r="D11" s="50"/>
      <c r="E11" s="51"/>
      <c r="F11" s="52"/>
      <c r="G11" s="52"/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</row>
    <row r="12" spans="1:20" x14ac:dyDescent="0.25">
      <c r="A12" s="7" t="s">
        <v>39</v>
      </c>
      <c r="B12" s="48"/>
      <c r="C12" s="49">
        <f t="shared" si="0"/>
        <v>0</v>
      </c>
      <c r="D12" s="50"/>
      <c r="E12" s="51"/>
      <c r="F12" s="52"/>
      <c r="G12" s="52"/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21">
        <f t="shared" si="1"/>
        <v>0</v>
      </c>
      <c r="S12" s="21">
        <f t="shared" si="1"/>
        <v>0</v>
      </c>
    </row>
    <row r="13" spans="1:20" x14ac:dyDescent="0.25">
      <c r="A13" s="7" t="s">
        <v>8</v>
      </c>
      <c r="B13" s="48"/>
      <c r="C13" s="49">
        <f t="shared" si="0"/>
        <v>0</v>
      </c>
      <c r="D13" s="50"/>
      <c r="E13" s="51"/>
      <c r="F13" s="52"/>
      <c r="G13" s="52"/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</row>
    <row r="14" spans="1:20" x14ac:dyDescent="0.25">
      <c r="A14" s="7" t="s">
        <v>2</v>
      </c>
      <c r="B14" s="48">
        <v>800</v>
      </c>
      <c r="C14" s="49">
        <f>((B14*(1+$B$2)))</f>
        <v>814.4</v>
      </c>
      <c r="D14" s="50"/>
      <c r="E14" s="51"/>
      <c r="F14" s="52"/>
      <c r="G14" s="52"/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1">
        <f t="shared" si="1"/>
        <v>0</v>
      </c>
      <c r="R14" s="21">
        <f t="shared" si="1"/>
        <v>0</v>
      </c>
      <c r="S14" s="21">
        <f t="shared" si="1"/>
        <v>0</v>
      </c>
    </row>
    <row r="15" spans="1:20" x14ac:dyDescent="0.25">
      <c r="A15" s="7" t="s">
        <v>40</v>
      </c>
      <c r="B15" s="48"/>
      <c r="C15" s="49">
        <f>B15*(1+$B$2)</f>
        <v>0</v>
      </c>
      <c r="D15" s="50"/>
      <c r="E15" s="51"/>
      <c r="F15" s="52"/>
      <c r="G15" s="52"/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1">
        <f t="shared" si="1"/>
        <v>0</v>
      </c>
      <c r="R15" s="21">
        <f t="shared" si="1"/>
        <v>0</v>
      </c>
      <c r="S15" s="21">
        <f t="shared" si="1"/>
        <v>0</v>
      </c>
    </row>
    <row r="16" spans="1:20" x14ac:dyDescent="0.25">
      <c r="A16" s="7" t="s">
        <v>37</v>
      </c>
      <c r="B16" s="48">
        <v>12000</v>
      </c>
      <c r="C16" s="49">
        <f>B16*(1+$B$2)</f>
        <v>12216</v>
      </c>
      <c r="D16" s="50"/>
      <c r="E16" s="51"/>
      <c r="F16" s="52">
        <v>43132</v>
      </c>
      <c r="G16" s="52">
        <v>43405</v>
      </c>
      <c r="H16" s="21">
        <f t="shared" si="1"/>
        <v>0</v>
      </c>
      <c r="I16" s="21">
        <f t="shared" si="1"/>
        <v>1221.5999999999999</v>
      </c>
      <c r="J16" s="21">
        <f t="shared" si="1"/>
        <v>1221.5999999999999</v>
      </c>
      <c r="K16" s="21">
        <f t="shared" si="1"/>
        <v>1221.5999999999999</v>
      </c>
      <c r="L16" s="21">
        <f t="shared" si="1"/>
        <v>1221.5999999999999</v>
      </c>
      <c r="M16" s="21">
        <f t="shared" si="1"/>
        <v>1221.5999999999999</v>
      </c>
      <c r="N16" s="21">
        <f t="shared" si="1"/>
        <v>1221.5999999999999</v>
      </c>
      <c r="O16" s="21">
        <f t="shared" si="1"/>
        <v>1221.5999999999999</v>
      </c>
      <c r="P16" s="21">
        <f t="shared" si="1"/>
        <v>1221.5999999999999</v>
      </c>
      <c r="Q16" s="21">
        <f t="shared" si="1"/>
        <v>1221.5999999999999</v>
      </c>
      <c r="R16" s="21">
        <f t="shared" si="1"/>
        <v>1221.5999999999999</v>
      </c>
      <c r="S16" s="21">
        <f t="shared" si="1"/>
        <v>0</v>
      </c>
    </row>
    <row r="17" spans="1:19" ht="15.75" thickBot="1" x14ac:dyDescent="0.3">
      <c r="A17" s="7" t="s">
        <v>5</v>
      </c>
      <c r="B17" s="48"/>
      <c r="C17" s="49">
        <f>B17*(1+$B$2)</f>
        <v>0</v>
      </c>
      <c r="D17" s="50"/>
      <c r="E17" s="51"/>
      <c r="F17" s="52"/>
      <c r="G17" s="52"/>
      <c r="H17" s="38">
        <f t="shared" si="1"/>
        <v>0</v>
      </c>
      <c r="I17" s="38">
        <f t="shared" si="1"/>
        <v>0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  <c r="N17" s="38">
        <f t="shared" si="1"/>
        <v>0</v>
      </c>
      <c r="O17" s="38">
        <f t="shared" si="1"/>
        <v>0</v>
      </c>
      <c r="P17" s="38">
        <f t="shared" si="1"/>
        <v>0</v>
      </c>
      <c r="Q17" s="38">
        <f t="shared" si="1"/>
        <v>0</v>
      </c>
      <c r="R17" s="38">
        <f t="shared" si="1"/>
        <v>0</v>
      </c>
      <c r="S17" s="38">
        <f t="shared" si="1"/>
        <v>0</v>
      </c>
    </row>
    <row r="18" spans="1:19" x14ac:dyDescent="0.25">
      <c r="A18" s="8" t="s">
        <v>9</v>
      </c>
      <c r="B18" s="21">
        <f>SUM(B7:B17)</f>
        <v>12800</v>
      </c>
      <c r="C18" s="22">
        <f>SUM(C7:C17)</f>
        <v>13030.4</v>
      </c>
      <c r="D18" s="28"/>
      <c r="E18" s="2"/>
      <c r="F18" s="6"/>
      <c r="G18" s="6"/>
      <c r="H18" s="37">
        <f t="shared" ref="H18:S18" si="2">SUM(H7:H17)</f>
        <v>0</v>
      </c>
      <c r="I18" s="37">
        <f t="shared" si="2"/>
        <v>1221.5999999999999</v>
      </c>
      <c r="J18" s="37">
        <f t="shared" si="2"/>
        <v>1221.5999999999999</v>
      </c>
      <c r="K18" s="37">
        <f t="shared" si="2"/>
        <v>1221.5999999999999</v>
      </c>
      <c r="L18" s="37">
        <f t="shared" si="2"/>
        <v>1221.5999999999999</v>
      </c>
      <c r="M18" s="37">
        <f t="shared" si="2"/>
        <v>1221.5999999999999</v>
      </c>
      <c r="N18" s="37">
        <f t="shared" si="2"/>
        <v>1221.5999999999999</v>
      </c>
      <c r="O18" s="37">
        <f t="shared" si="2"/>
        <v>1221.5999999999999</v>
      </c>
      <c r="P18" s="37">
        <f t="shared" si="2"/>
        <v>1221.5999999999999</v>
      </c>
      <c r="Q18" s="37">
        <f t="shared" si="2"/>
        <v>1221.5999999999999</v>
      </c>
      <c r="R18" s="37">
        <f t="shared" si="2"/>
        <v>1221.5999999999999</v>
      </c>
      <c r="S18" s="37">
        <f t="shared" si="2"/>
        <v>0</v>
      </c>
    </row>
    <row r="19" spans="1:19" x14ac:dyDescent="0.25">
      <c r="A19" s="7"/>
      <c r="B19" s="21"/>
      <c r="C19" s="22"/>
      <c r="D19" s="28"/>
      <c r="E19" s="2"/>
      <c r="F19" s="6"/>
      <c r="G19" s="6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x14ac:dyDescent="0.25">
      <c r="A20" s="8" t="s">
        <v>34</v>
      </c>
      <c r="B20" s="21"/>
      <c r="C20" s="22"/>
      <c r="D20" s="28"/>
      <c r="E20" s="2"/>
      <c r="F20" s="6"/>
      <c r="G20" s="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x14ac:dyDescent="0.25">
      <c r="A21" s="7" t="s">
        <v>11</v>
      </c>
      <c r="B21" s="48"/>
      <c r="C21" s="49">
        <f t="shared" ref="C21:C32" si="3">B21*(1+$B$2)</f>
        <v>0</v>
      </c>
      <c r="D21" s="50"/>
      <c r="E21" s="51"/>
      <c r="F21" s="52"/>
      <c r="G21" s="52"/>
      <c r="H21" s="21">
        <f t="shared" ref="H21:S32" si="4">IFERROR(((IF(AND(H$5&gt;=$F21,H$5&lt;=$G21),($C21/(DATEDIF($F21,($G21+30),"m"))),0))),0)</f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1">
        <f t="shared" si="4"/>
        <v>0</v>
      </c>
      <c r="M21" s="21">
        <f t="shared" si="4"/>
        <v>0</v>
      </c>
      <c r="N21" s="21">
        <f t="shared" si="4"/>
        <v>0</v>
      </c>
      <c r="O21" s="21">
        <f t="shared" si="4"/>
        <v>0</v>
      </c>
      <c r="P21" s="21">
        <f t="shared" si="4"/>
        <v>0</v>
      </c>
      <c r="Q21" s="21">
        <f t="shared" si="4"/>
        <v>0</v>
      </c>
      <c r="R21" s="21">
        <f t="shared" si="4"/>
        <v>0</v>
      </c>
      <c r="S21" s="21">
        <f t="shared" si="4"/>
        <v>0</v>
      </c>
    </row>
    <row r="22" spans="1:19" x14ac:dyDescent="0.25">
      <c r="A22" s="7" t="s">
        <v>45</v>
      </c>
      <c r="B22" s="53"/>
      <c r="C22" s="49">
        <f t="shared" si="3"/>
        <v>0</v>
      </c>
      <c r="D22" s="50"/>
      <c r="E22" s="51"/>
      <c r="F22" s="52"/>
      <c r="G22" s="52"/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</row>
    <row r="23" spans="1:19" x14ac:dyDescent="0.25">
      <c r="A23" s="7" t="s">
        <v>43</v>
      </c>
      <c r="B23" s="53"/>
      <c r="C23" s="49">
        <f t="shared" si="3"/>
        <v>0</v>
      </c>
      <c r="D23" s="50"/>
      <c r="E23" s="51"/>
      <c r="F23" s="52"/>
      <c r="G23" s="52"/>
      <c r="H23" s="21">
        <f t="shared" si="4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1">
        <f t="shared" si="4"/>
        <v>0</v>
      </c>
      <c r="M23" s="21">
        <f t="shared" si="4"/>
        <v>0</v>
      </c>
      <c r="N23" s="21">
        <f t="shared" si="4"/>
        <v>0</v>
      </c>
      <c r="O23" s="21">
        <f t="shared" si="4"/>
        <v>0</v>
      </c>
      <c r="P23" s="21">
        <f t="shared" si="4"/>
        <v>0</v>
      </c>
      <c r="Q23" s="21">
        <f t="shared" si="4"/>
        <v>0</v>
      </c>
      <c r="R23" s="21">
        <f t="shared" si="4"/>
        <v>0</v>
      </c>
      <c r="S23" s="21">
        <f t="shared" si="4"/>
        <v>0</v>
      </c>
    </row>
    <row r="24" spans="1:19" x14ac:dyDescent="0.25">
      <c r="A24" s="7" t="s">
        <v>44</v>
      </c>
      <c r="B24" s="53"/>
      <c r="C24" s="49">
        <f t="shared" si="3"/>
        <v>0</v>
      </c>
      <c r="D24" s="50"/>
      <c r="E24" s="51"/>
      <c r="F24" s="52"/>
      <c r="G24" s="52"/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</row>
    <row r="25" spans="1:19" x14ac:dyDescent="0.25">
      <c r="A25" s="7" t="s">
        <v>41</v>
      </c>
      <c r="B25" s="53"/>
      <c r="C25" s="49">
        <f t="shared" si="3"/>
        <v>0</v>
      </c>
      <c r="D25" s="50"/>
      <c r="E25" s="51"/>
      <c r="F25" s="52"/>
      <c r="G25" s="52"/>
      <c r="H25" s="21">
        <f t="shared" si="4"/>
        <v>0</v>
      </c>
      <c r="I25" s="21">
        <f t="shared" si="4"/>
        <v>0</v>
      </c>
      <c r="J25" s="21">
        <f t="shared" si="4"/>
        <v>0</v>
      </c>
      <c r="K25" s="21">
        <f t="shared" si="4"/>
        <v>0</v>
      </c>
      <c r="L25" s="21">
        <f t="shared" si="4"/>
        <v>0</v>
      </c>
      <c r="M25" s="21">
        <f t="shared" si="4"/>
        <v>0</v>
      </c>
      <c r="N25" s="21">
        <f t="shared" si="4"/>
        <v>0</v>
      </c>
      <c r="O25" s="21">
        <f t="shared" si="4"/>
        <v>0</v>
      </c>
      <c r="P25" s="21">
        <f t="shared" si="4"/>
        <v>0</v>
      </c>
      <c r="Q25" s="21">
        <f t="shared" si="4"/>
        <v>0</v>
      </c>
      <c r="R25" s="21">
        <f t="shared" si="4"/>
        <v>0</v>
      </c>
      <c r="S25" s="21">
        <f t="shared" si="4"/>
        <v>0</v>
      </c>
    </row>
    <row r="26" spans="1:19" x14ac:dyDescent="0.25">
      <c r="A26" s="7" t="s">
        <v>38</v>
      </c>
      <c r="B26" s="53"/>
      <c r="C26" s="49">
        <f t="shared" si="3"/>
        <v>0</v>
      </c>
      <c r="D26" s="50"/>
      <c r="E26" s="51"/>
      <c r="F26" s="52"/>
      <c r="G26" s="52"/>
      <c r="H26" s="21">
        <f t="shared" si="4"/>
        <v>0</v>
      </c>
      <c r="I26" s="21">
        <f t="shared" si="4"/>
        <v>0</v>
      </c>
      <c r="J26" s="21">
        <f t="shared" si="4"/>
        <v>0</v>
      </c>
      <c r="K26" s="21">
        <f t="shared" si="4"/>
        <v>0</v>
      </c>
      <c r="L26" s="21">
        <f t="shared" si="4"/>
        <v>0</v>
      </c>
      <c r="M26" s="21">
        <f t="shared" si="4"/>
        <v>0</v>
      </c>
      <c r="N26" s="21">
        <f t="shared" si="4"/>
        <v>0</v>
      </c>
      <c r="O26" s="21">
        <f t="shared" si="4"/>
        <v>0</v>
      </c>
      <c r="P26" s="21">
        <f t="shared" si="4"/>
        <v>0</v>
      </c>
      <c r="Q26" s="21">
        <f t="shared" si="4"/>
        <v>0</v>
      </c>
      <c r="R26" s="21">
        <f t="shared" si="4"/>
        <v>0</v>
      </c>
      <c r="S26" s="21">
        <f t="shared" si="4"/>
        <v>0</v>
      </c>
    </row>
    <row r="27" spans="1:19" x14ac:dyDescent="0.25">
      <c r="A27" s="7" t="s">
        <v>39</v>
      </c>
      <c r="B27" s="53"/>
      <c r="C27" s="49">
        <f t="shared" si="3"/>
        <v>0</v>
      </c>
      <c r="D27" s="50"/>
      <c r="E27" s="51"/>
      <c r="F27" s="52"/>
      <c r="G27" s="52"/>
      <c r="H27" s="21">
        <f t="shared" si="4"/>
        <v>0</v>
      </c>
      <c r="I27" s="21">
        <f t="shared" si="4"/>
        <v>0</v>
      </c>
      <c r="J27" s="21">
        <f t="shared" si="4"/>
        <v>0</v>
      </c>
      <c r="K27" s="21">
        <f t="shared" si="4"/>
        <v>0</v>
      </c>
      <c r="L27" s="21">
        <f t="shared" si="4"/>
        <v>0</v>
      </c>
      <c r="M27" s="21">
        <f t="shared" si="4"/>
        <v>0</v>
      </c>
      <c r="N27" s="21">
        <f t="shared" si="4"/>
        <v>0</v>
      </c>
      <c r="O27" s="21">
        <f t="shared" si="4"/>
        <v>0</v>
      </c>
      <c r="P27" s="21">
        <f t="shared" si="4"/>
        <v>0</v>
      </c>
      <c r="Q27" s="21">
        <f t="shared" si="4"/>
        <v>0</v>
      </c>
      <c r="R27" s="21">
        <f t="shared" si="4"/>
        <v>0</v>
      </c>
      <c r="S27" s="21">
        <f t="shared" si="4"/>
        <v>0</v>
      </c>
    </row>
    <row r="28" spans="1:19" x14ac:dyDescent="0.25">
      <c r="A28" s="7" t="s">
        <v>42</v>
      </c>
      <c r="B28" s="53"/>
      <c r="C28" s="49">
        <f t="shared" si="3"/>
        <v>0</v>
      </c>
      <c r="D28" s="50"/>
      <c r="E28" s="51"/>
      <c r="F28" s="52"/>
      <c r="G28" s="52"/>
      <c r="H28" s="21">
        <f t="shared" si="4"/>
        <v>0</v>
      </c>
      <c r="I28" s="21">
        <f t="shared" si="4"/>
        <v>0</v>
      </c>
      <c r="J28" s="21">
        <f t="shared" si="4"/>
        <v>0</v>
      </c>
      <c r="K28" s="21">
        <f t="shared" si="4"/>
        <v>0</v>
      </c>
      <c r="L28" s="21">
        <f t="shared" si="4"/>
        <v>0</v>
      </c>
      <c r="M28" s="21">
        <f t="shared" si="4"/>
        <v>0</v>
      </c>
      <c r="N28" s="21">
        <f t="shared" si="4"/>
        <v>0</v>
      </c>
      <c r="O28" s="21">
        <f t="shared" si="4"/>
        <v>0</v>
      </c>
      <c r="P28" s="21">
        <f t="shared" si="4"/>
        <v>0</v>
      </c>
      <c r="Q28" s="21">
        <f t="shared" si="4"/>
        <v>0</v>
      </c>
      <c r="R28" s="21">
        <f t="shared" si="4"/>
        <v>0</v>
      </c>
      <c r="S28" s="21">
        <f t="shared" si="4"/>
        <v>0</v>
      </c>
    </row>
    <row r="29" spans="1:19" x14ac:dyDescent="0.25">
      <c r="A29" s="10" t="s">
        <v>66</v>
      </c>
      <c r="B29" s="53"/>
      <c r="C29" s="49">
        <f t="shared" si="3"/>
        <v>0</v>
      </c>
      <c r="D29" s="54"/>
      <c r="E29" s="51"/>
      <c r="F29" s="52"/>
      <c r="G29" s="52"/>
      <c r="H29" s="21">
        <f t="shared" si="4"/>
        <v>0</v>
      </c>
      <c r="I29" s="21">
        <f t="shared" si="4"/>
        <v>0</v>
      </c>
      <c r="J29" s="21">
        <f t="shared" si="4"/>
        <v>0</v>
      </c>
      <c r="K29" s="21">
        <f t="shared" si="4"/>
        <v>0</v>
      </c>
      <c r="L29" s="21">
        <f t="shared" si="4"/>
        <v>0</v>
      </c>
      <c r="M29" s="21">
        <f t="shared" si="4"/>
        <v>0</v>
      </c>
      <c r="N29" s="21">
        <f t="shared" si="4"/>
        <v>0</v>
      </c>
      <c r="O29" s="21">
        <f t="shared" si="4"/>
        <v>0</v>
      </c>
      <c r="P29" s="21">
        <f t="shared" si="4"/>
        <v>0</v>
      </c>
      <c r="Q29" s="21">
        <f t="shared" si="4"/>
        <v>0</v>
      </c>
      <c r="R29" s="21">
        <f t="shared" si="4"/>
        <v>0</v>
      </c>
      <c r="S29" s="21">
        <f t="shared" si="4"/>
        <v>0</v>
      </c>
    </row>
    <row r="30" spans="1:19" x14ac:dyDescent="0.25">
      <c r="A30" s="7" t="s">
        <v>40</v>
      </c>
      <c r="B30" s="53"/>
      <c r="C30" s="49">
        <f t="shared" si="3"/>
        <v>0</v>
      </c>
      <c r="D30" s="50"/>
      <c r="E30" s="51"/>
      <c r="F30" s="52"/>
      <c r="G30" s="52"/>
      <c r="H30" s="21">
        <f t="shared" si="4"/>
        <v>0</v>
      </c>
      <c r="I30" s="21">
        <f t="shared" si="4"/>
        <v>0</v>
      </c>
      <c r="J30" s="21">
        <f t="shared" si="4"/>
        <v>0</v>
      </c>
      <c r="K30" s="21">
        <f t="shared" si="4"/>
        <v>0</v>
      </c>
      <c r="L30" s="21">
        <f t="shared" si="4"/>
        <v>0</v>
      </c>
      <c r="M30" s="21">
        <f t="shared" si="4"/>
        <v>0</v>
      </c>
      <c r="N30" s="21">
        <f t="shared" si="4"/>
        <v>0</v>
      </c>
      <c r="O30" s="21">
        <f t="shared" si="4"/>
        <v>0</v>
      </c>
      <c r="P30" s="21">
        <f t="shared" si="4"/>
        <v>0</v>
      </c>
      <c r="Q30" s="21">
        <f t="shared" si="4"/>
        <v>0</v>
      </c>
      <c r="R30" s="21">
        <f t="shared" si="4"/>
        <v>0</v>
      </c>
      <c r="S30" s="21">
        <f t="shared" si="4"/>
        <v>0</v>
      </c>
    </row>
    <row r="31" spans="1:19" x14ac:dyDescent="0.25">
      <c r="A31" s="7" t="s">
        <v>37</v>
      </c>
      <c r="B31" s="53"/>
      <c r="C31" s="49">
        <f t="shared" si="3"/>
        <v>0</v>
      </c>
      <c r="D31" s="50"/>
      <c r="E31" s="51"/>
      <c r="F31" s="52"/>
      <c r="G31" s="52"/>
      <c r="H31" s="21">
        <f t="shared" si="4"/>
        <v>0</v>
      </c>
      <c r="I31" s="21">
        <f t="shared" si="4"/>
        <v>0</v>
      </c>
      <c r="J31" s="21">
        <f t="shared" si="4"/>
        <v>0</v>
      </c>
      <c r="K31" s="21">
        <f t="shared" si="4"/>
        <v>0</v>
      </c>
      <c r="L31" s="21">
        <f t="shared" si="4"/>
        <v>0</v>
      </c>
      <c r="M31" s="21">
        <f t="shared" si="4"/>
        <v>0</v>
      </c>
      <c r="N31" s="21">
        <f t="shared" si="4"/>
        <v>0</v>
      </c>
      <c r="O31" s="21">
        <f t="shared" si="4"/>
        <v>0</v>
      </c>
      <c r="P31" s="21">
        <f t="shared" si="4"/>
        <v>0</v>
      </c>
      <c r="Q31" s="21">
        <f t="shared" si="4"/>
        <v>0</v>
      </c>
      <c r="R31" s="21">
        <f t="shared" si="4"/>
        <v>0</v>
      </c>
      <c r="S31" s="21">
        <f t="shared" si="4"/>
        <v>0</v>
      </c>
    </row>
    <row r="32" spans="1:19" ht="15.75" thickBot="1" x14ac:dyDescent="0.3">
      <c r="A32" s="7" t="s">
        <v>36</v>
      </c>
      <c r="B32" s="53"/>
      <c r="C32" s="49">
        <f t="shared" si="3"/>
        <v>0</v>
      </c>
      <c r="D32" s="50"/>
      <c r="E32" s="51"/>
      <c r="F32" s="52"/>
      <c r="G32" s="52"/>
      <c r="H32" s="38">
        <f t="shared" si="4"/>
        <v>0</v>
      </c>
      <c r="I32" s="38">
        <f t="shared" si="4"/>
        <v>0</v>
      </c>
      <c r="J32" s="38">
        <f t="shared" si="4"/>
        <v>0</v>
      </c>
      <c r="K32" s="38">
        <f t="shared" si="4"/>
        <v>0</v>
      </c>
      <c r="L32" s="38">
        <f t="shared" si="4"/>
        <v>0</v>
      </c>
      <c r="M32" s="38">
        <f t="shared" si="4"/>
        <v>0</v>
      </c>
      <c r="N32" s="38">
        <f t="shared" si="4"/>
        <v>0</v>
      </c>
      <c r="O32" s="38">
        <f t="shared" si="4"/>
        <v>0</v>
      </c>
      <c r="P32" s="38">
        <f t="shared" si="4"/>
        <v>0</v>
      </c>
      <c r="Q32" s="38">
        <f t="shared" si="4"/>
        <v>0</v>
      </c>
      <c r="R32" s="38">
        <f t="shared" si="4"/>
        <v>0</v>
      </c>
      <c r="S32" s="38">
        <f t="shared" si="4"/>
        <v>0</v>
      </c>
    </row>
    <row r="33" spans="1:20" s="19" customFormat="1" x14ac:dyDescent="0.25">
      <c r="A33" s="8" t="s">
        <v>35</v>
      </c>
      <c r="B33" s="31">
        <f>SUM(B21:B32)</f>
        <v>0</v>
      </c>
      <c r="C33" s="32">
        <f>SUM(C21:C32)</f>
        <v>0</v>
      </c>
      <c r="D33" s="33"/>
      <c r="E33" s="17"/>
      <c r="F33" s="34"/>
      <c r="G33" s="34"/>
      <c r="H33" s="39">
        <f t="shared" ref="H33:S33" si="5">SUM(H21:H32)</f>
        <v>0</v>
      </c>
      <c r="I33" s="39">
        <f t="shared" si="5"/>
        <v>0</v>
      </c>
      <c r="J33" s="39">
        <f t="shared" si="5"/>
        <v>0</v>
      </c>
      <c r="K33" s="39">
        <f t="shared" si="5"/>
        <v>0</v>
      </c>
      <c r="L33" s="39">
        <f t="shared" si="5"/>
        <v>0</v>
      </c>
      <c r="M33" s="39">
        <f t="shared" si="5"/>
        <v>0</v>
      </c>
      <c r="N33" s="39">
        <f t="shared" si="5"/>
        <v>0</v>
      </c>
      <c r="O33" s="39">
        <f t="shared" si="5"/>
        <v>0</v>
      </c>
      <c r="P33" s="39">
        <f t="shared" si="5"/>
        <v>0</v>
      </c>
      <c r="Q33" s="39">
        <f t="shared" si="5"/>
        <v>0</v>
      </c>
      <c r="R33" s="39">
        <f t="shared" si="5"/>
        <v>0</v>
      </c>
      <c r="S33" s="39">
        <f t="shared" si="5"/>
        <v>0</v>
      </c>
      <c r="T33"/>
    </row>
    <row r="34" spans="1:20" x14ac:dyDescent="0.25">
      <c r="A34" s="7"/>
      <c r="B34" s="21"/>
      <c r="C34" s="22"/>
      <c r="D34" s="28"/>
      <c r="E34" s="2"/>
      <c r="F34" s="6"/>
      <c r="G34" s="6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20" x14ac:dyDescent="0.25">
      <c r="A35" s="8" t="s">
        <v>10</v>
      </c>
      <c r="B35" s="21"/>
      <c r="C35" s="22"/>
      <c r="D35" s="28"/>
      <c r="E35" s="2"/>
      <c r="F35" s="6"/>
      <c r="G35" s="6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20" x14ac:dyDescent="0.25">
      <c r="A36" s="9" t="s">
        <v>12</v>
      </c>
      <c r="B36" s="55"/>
      <c r="C36" s="49">
        <f t="shared" ref="C36:C58" si="6">B36*(1+$B$2)</f>
        <v>0</v>
      </c>
      <c r="D36" s="56"/>
      <c r="E36" s="51"/>
      <c r="F36" s="52"/>
      <c r="G36" s="52"/>
      <c r="H36" s="21">
        <f t="shared" ref="H36:S57" si="7">IFERROR(((IF(AND(H$5&gt;=$F36,H$5&lt;=$G36),($C36/(DATEDIF($F36,($G36+30),"m"))),0))),0)</f>
        <v>0</v>
      </c>
      <c r="I36" s="21">
        <f t="shared" si="7"/>
        <v>0</v>
      </c>
      <c r="J36" s="21">
        <f t="shared" si="7"/>
        <v>0</v>
      </c>
      <c r="K36" s="21">
        <f t="shared" si="7"/>
        <v>0</v>
      </c>
      <c r="L36" s="21">
        <f t="shared" si="7"/>
        <v>0</v>
      </c>
      <c r="M36" s="21">
        <f t="shared" si="7"/>
        <v>0</v>
      </c>
      <c r="N36" s="21">
        <f t="shared" si="7"/>
        <v>0</v>
      </c>
      <c r="O36" s="21">
        <f t="shared" si="7"/>
        <v>0</v>
      </c>
      <c r="P36" s="21">
        <f t="shared" si="7"/>
        <v>0</v>
      </c>
      <c r="Q36" s="21">
        <f t="shared" si="7"/>
        <v>0</v>
      </c>
      <c r="R36" s="21">
        <f t="shared" si="7"/>
        <v>0</v>
      </c>
      <c r="S36" s="21">
        <f t="shared" si="7"/>
        <v>0</v>
      </c>
    </row>
    <row r="37" spans="1:20" x14ac:dyDescent="0.25">
      <c r="A37" s="7" t="s">
        <v>13</v>
      </c>
      <c r="B37" s="48"/>
      <c r="C37" s="49">
        <f t="shared" si="6"/>
        <v>0</v>
      </c>
      <c r="D37" s="50"/>
      <c r="E37" s="51"/>
      <c r="F37" s="52"/>
      <c r="G37" s="52"/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</row>
    <row r="38" spans="1:20" x14ac:dyDescent="0.25">
      <c r="A38" s="7" t="s">
        <v>14</v>
      </c>
      <c r="B38" s="48"/>
      <c r="C38" s="49">
        <f t="shared" si="6"/>
        <v>0</v>
      </c>
      <c r="D38" s="50"/>
      <c r="E38" s="51"/>
      <c r="F38" s="52"/>
      <c r="G38" s="52"/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</row>
    <row r="39" spans="1:20" x14ac:dyDescent="0.25">
      <c r="A39" s="7" t="s">
        <v>15</v>
      </c>
      <c r="B39" s="48"/>
      <c r="C39" s="49">
        <f t="shared" si="6"/>
        <v>0</v>
      </c>
      <c r="D39" s="50"/>
      <c r="E39" s="51"/>
      <c r="F39" s="52"/>
      <c r="G39" s="52"/>
      <c r="H39" s="21">
        <f t="shared" si="7"/>
        <v>0</v>
      </c>
      <c r="I39" s="21">
        <f t="shared" si="7"/>
        <v>0</v>
      </c>
      <c r="J39" s="21">
        <f t="shared" si="7"/>
        <v>0</v>
      </c>
      <c r="K39" s="21">
        <f t="shared" si="7"/>
        <v>0</v>
      </c>
      <c r="L39" s="21">
        <f t="shared" si="7"/>
        <v>0</v>
      </c>
      <c r="M39" s="21">
        <f t="shared" si="7"/>
        <v>0</v>
      </c>
      <c r="N39" s="21">
        <f t="shared" si="7"/>
        <v>0</v>
      </c>
      <c r="O39" s="21">
        <f t="shared" si="7"/>
        <v>0</v>
      </c>
      <c r="P39" s="21">
        <f t="shared" si="7"/>
        <v>0</v>
      </c>
      <c r="Q39" s="21">
        <f t="shared" si="7"/>
        <v>0</v>
      </c>
      <c r="R39" s="21">
        <f t="shared" si="7"/>
        <v>0</v>
      </c>
      <c r="S39" s="21">
        <f t="shared" si="7"/>
        <v>0</v>
      </c>
    </row>
    <row r="40" spans="1:20" x14ac:dyDescent="0.25">
      <c r="A40" s="7" t="s">
        <v>50</v>
      </c>
      <c r="B40" s="48"/>
      <c r="C40" s="49">
        <f t="shared" si="6"/>
        <v>0</v>
      </c>
      <c r="D40" s="50"/>
      <c r="E40" s="51"/>
      <c r="F40" s="52"/>
      <c r="G40" s="52"/>
      <c r="H40" s="21">
        <f t="shared" si="7"/>
        <v>0</v>
      </c>
      <c r="I40" s="21">
        <f t="shared" si="7"/>
        <v>0</v>
      </c>
      <c r="J40" s="21">
        <f t="shared" si="7"/>
        <v>0</v>
      </c>
      <c r="K40" s="21">
        <f t="shared" si="7"/>
        <v>0</v>
      </c>
      <c r="L40" s="21">
        <f t="shared" si="7"/>
        <v>0</v>
      </c>
      <c r="M40" s="21">
        <f t="shared" si="7"/>
        <v>0</v>
      </c>
      <c r="N40" s="21">
        <f t="shared" si="7"/>
        <v>0</v>
      </c>
      <c r="O40" s="21">
        <f t="shared" si="7"/>
        <v>0</v>
      </c>
      <c r="P40" s="21">
        <f t="shared" si="7"/>
        <v>0</v>
      </c>
      <c r="Q40" s="21">
        <f t="shared" si="7"/>
        <v>0</v>
      </c>
      <c r="R40" s="21">
        <f t="shared" si="7"/>
        <v>0</v>
      </c>
      <c r="S40" s="21">
        <f t="shared" si="7"/>
        <v>0</v>
      </c>
    </row>
    <row r="41" spans="1:20" x14ac:dyDescent="0.25">
      <c r="A41" s="7" t="s">
        <v>16</v>
      </c>
      <c r="B41" s="48"/>
      <c r="C41" s="49">
        <f t="shared" si="6"/>
        <v>0</v>
      </c>
      <c r="D41" s="50"/>
      <c r="E41" s="51"/>
      <c r="F41" s="52"/>
      <c r="G41" s="52"/>
      <c r="H41" s="21">
        <f t="shared" si="7"/>
        <v>0</v>
      </c>
      <c r="I41" s="21">
        <f t="shared" si="7"/>
        <v>0</v>
      </c>
      <c r="J41" s="21">
        <f t="shared" si="7"/>
        <v>0</v>
      </c>
      <c r="K41" s="21">
        <f t="shared" si="7"/>
        <v>0</v>
      </c>
      <c r="L41" s="21">
        <f t="shared" si="7"/>
        <v>0</v>
      </c>
      <c r="M41" s="21">
        <f t="shared" si="7"/>
        <v>0</v>
      </c>
      <c r="N41" s="21">
        <f t="shared" si="7"/>
        <v>0</v>
      </c>
      <c r="O41" s="21">
        <f t="shared" si="7"/>
        <v>0</v>
      </c>
      <c r="P41" s="21">
        <f t="shared" si="7"/>
        <v>0</v>
      </c>
      <c r="Q41" s="21">
        <f t="shared" si="7"/>
        <v>0</v>
      </c>
      <c r="R41" s="21">
        <f t="shared" si="7"/>
        <v>0</v>
      </c>
      <c r="S41" s="21">
        <f t="shared" si="7"/>
        <v>0</v>
      </c>
    </row>
    <row r="42" spans="1:20" x14ac:dyDescent="0.25">
      <c r="A42" s="7" t="s">
        <v>17</v>
      </c>
      <c r="B42" s="48"/>
      <c r="C42" s="49">
        <f t="shared" si="6"/>
        <v>0</v>
      </c>
      <c r="D42" s="50"/>
      <c r="E42" s="51"/>
      <c r="F42" s="52"/>
      <c r="G42" s="52"/>
      <c r="H42" s="21">
        <f t="shared" si="7"/>
        <v>0</v>
      </c>
      <c r="I42" s="21">
        <f t="shared" si="7"/>
        <v>0</v>
      </c>
      <c r="J42" s="21">
        <f t="shared" si="7"/>
        <v>0</v>
      </c>
      <c r="K42" s="21">
        <f t="shared" si="7"/>
        <v>0</v>
      </c>
      <c r="L42" s="21">
        <f t="shared" si="7"/>
        <v>0</v>
      </c>
      <c r="M42" s="21">
        <f t="shared" si="7"/>
        <v>0</v>
      </c>
      <c r="N42" s="21">
        <f t="shared" si="7"/>
        <v>0</v>
      </c>
      <c r="O42" s="21">
        <f t="shared" si="7"/>
        <v>0</v>
      </c>
      <c r="P42" s="21">
        <f t="shared" si="7"/>
        <v>0</v>
      </c>
      <c r="Q42" s="21">
        <f t="shared" si="7"/>
        <v>0</v>
      </c>
      <c r="R42" s="21">
        <f t="shared" si="7"/>
        <v>0</v>
      </c>
      <c r="S42" s="21">
        <f t="shared" si="7"/>
        <v>0</v>
      </c>
    </row>
    <row r="43" spans="1:20" x14ac:dyDescent="0.25">
      <c r="A43" s="7" t="s">
        <v>18</v>
      </c>
      <c r="B43" s="48"/>
      <c r="C43" s="49">
        <f t="shared" si="6"/>
        <v>0</v>
      </c>
      <c r="D43" s="50"/>
      <c r="E43" s="51"/>
      <c r="F43" s="52"/>
      <c r="G43" s="52"/>
      <c r="H43" s="21">
        <f t="shared" si="7"/>
        <v>0</v>
      </c>
      <c r="I43" s="21">
        <f t="shared" si="7"/>
        <v>0</v>
      </c>
      <c r="J43" s="21">
        <f t="shared" si="7"/>
        <v>0</v>
      </c>
      <c r="K43" s="21">
        <f t="shared" si="7"/>
        <v>0</v>
      </c>
      <c r="L43" s="21">
        <f t="shared" si="7"/>
        <v>0</v>
      </c>
      <c r="M43" s="21">
        <f t="shared" si="7"/>
        <v>0</v>
      </c>
      <c r="N43" s="21">
        <f t="shared" si="7"/>
        <v>0</v>
      </c>
      <c r="O43" s="21">
        <f t="shared" si="7"/>
        <v>0</v>
      </c>
      <c r="P43" s="21">
        <f t="shared" si="7"/>
        <v>0</v>
      </c>
      <c r="Q43" s="21">
        <f t="shared" si="7"/>
        <v>0</v>
      </c>
      <c r="R43" s="21">
        <f t="shared" si="7"/>
        <v>0</v>
      </c>
      <c r="S43" s="21">
        <f t="shared" si="7"/>
        <v>0</v>
      </c>
    </row>
    <row r="44" spans="1:20" x14ac:dyDescent="0.25">
      <c r="A44" s="7" t="s">
        <v>19</v>
      </c>
      <c r="B44" s="48"/>
      <c r="C44" s="49">
        <f t="shared" si="6"/>
        <v>0</v>
      </c>
      <c r="D44" s="50"/>
      <c r="E44" s="51"/>
      <c r="F44" s="52"/>
      <c r="G44" s="52"/>
      <c r="H44" s="21">
        <f t="shared" si="7"/>
        <v>0</v>
      </c>
      <c r="I44" s="21">
        <f t="shared" si="7"/>
        <v>0</v>
      </c>
      <c r="J44" s="21">
        <f t="shared" si="7"/>
        <v>0</v>
      </c>
      <c r="K44" s="21">
        <f t="shared" si="7"/>
        <v>0</v>
      </c>
      <c r="L44" s="21">
        <f t="shared" si="7"/>
        <v>0</v>
      </c>
      <c r="M44" s="21">
        <f t="shared" si="7"/>
        <v>0</v>
      </c>
      <c r="N44" s="21">
        <f t="shared" si="7"/>
        <v>0</v>
      </c>
      <c r="O44" s="21">
        <f t="shared" si="7"/>
        <v>0</v>
      </c>
      <c r="P44" s="21">
        <f t="shared" si="7"/>
        <v>0</v>
      </c>
      <c r="Q44" s="21">
        <f t="shared" si="7"/>
        <v>0</v>
      </c>
      <c r="R44" s="21">
        <f t="shared" si="7"/>
        <v>0</v>
      </c>
      <c r="S44" s="21">
        <f t="shared" si="7"/>
        <v>0</v>
      </c>
    </row>
    <row r="45" spans="1:20" x14ac:dyDescent="0.25">
      <c r="A45" s="10" t="s">
        <v>51</v>
      </c>
      <c r="B45" s="53"/>
      <c r="C45" s="49">
        <f>B45*(1+$B$2)</f>
        <v>0</v>
      </c>
      <c r="D45" s="54"/>
      <c r="E45" s="51"/>
      <c r="F45" s="52"/>
      <c r="G45" s="52"/>
      <c r="H45" s="21">
        <f t="shared" ref="H45:S45" si="8">IFERROR(((IF(AND(H$5&gt;=$F45,H$5&lt;=$G45),($C45/(DATEDIF($F45,($G45+30),"m"))),0))),0)</f>
        <v>0</v>
      </c>
      <c r="I45" s="21">
        <f t="shared" si="8"/>
        <v>0</v>
      </c>
      <c r="J45" s="21">
        <f t="shared" si="8"/>
        <v>0</v>
      </c>
      <c r="K45" s="21">
        <f t="shared" si="8"/>
        <v>0</v>
      </c>
      <c r="L45" s="21">
        <f t="shared" si="8"/>
        <v>0</v>
      </c>
      <c r="M45" s="21">
        <f t="shared" si="8"/>
        <v>0</v>
      </c>
      <c r="N45" s="21">
        <f t="shared" si="8"/>
        <v>0</v>
      </c>
      <c r="O45" s="21">
        <f t="shared" si="8"/>
        <v>0</v>
      </c>
      <c r="P45" s="21">
        <f t="shared" si="8"/>
        <v>0</v>
      </c>
      <c r="Q45" s="21">
        <f t="shared" si="8"/>
        <v>0</v>
      </c>
      <c r="R45" s="21">
        <f t="shared" si="8"/>
        <v>0</v>
      </c>
      <c r="S45" s="21">
        <f t="shared" si="8"/>
        <v>0</v>
      </c>
    </row>
    <row r="46" spans="1:20" x14ac:dyDescent="0.25">
      <c r="A46" s="10" t="s">
        <v>20</v>
      </c>
      <c r="B46" s="53"/>
      <c r="C46" s="49">
        <f t="shared" si="6"/>
        <v>0</v>
      </c>
      <c r="D46" s="54"/>
      <c r="E46" s="51"/>
      <c r="F46" s="52"/>
      <c r="G46" s="52"/>
      <c r="H46" s="21">
        <f t="shared" si="7"/>
        <v>0</v>
      </c>
      <c r="I46" s="21">
        <f t="shared" si="7"/>
        <v>0</v>
      </c>
      <c r="J46" s="21">
        <f t="shared" si="7"/>
        <v>0</v>
      </c>
      <c r="K46" s="21">
        <f t="shared" si="7"/>
        <v>0</v>
      </c>
      <c r="L46" s="21">
        <f t="shared" si="7"/>
        <v>0</v>
      </c>
      <c r="M46" s="21">
        <f t="shared" si="7"/>
        <v>0</v>
      </c>
      <c r="N46" s="21">
        <f t="shared" si="7"/>
        <v>0</v>
      </c>
      <c r="O46" s="21">
        <f t="shared" si="7"/>
        <v>0</v>
      </c>
      <c r="P46" s="21">
        <f t="shared" si="7"/>
        <v>0</v>
      </c>
      <c r="Q46" s="21">
        <f t="shared" si="7"/>
        <v>0</v>
      </c>
      <c r="R46" s="21">
        <f t="shared" si="7"/>
        <v>0</v>
      </c>
      <c r="S46" s="21">
        <f t="shared" si="7"/>
        <v>0</v>
      </c>
    </row>
    <row r="47" spans="1:20" x14ac:dyDescent="0.25">
      <c r="A47" s="10" t="s">
        <v>21</v>
      </c>
      <c r="B47" s="53"/>
      <c r="C47" s="49">
        <f t="shared" si="6"/>
        <v>0</v>
      </c>
      <c r="D47" s="54"/>
      <c r="E47" s="51"/>
      <c r="F47" s="52"/>
      <c r="G47" s="52"/>
      <c r="H47" s="21">
        <f t="shared" si="7"/>
        <v>0</v>
      </c>
      <c r="I47" s="21">
        <f t="shared" si="7"/>
        <v>0</v>
      </c>
      <c r="J47" s="21">
        <f t="shared" si="7"/>
        <v>0</v>
      </c>
      <c r="K47" s="21">
        <f t="shared" si="7"/>
        <v>0</v>
      </c>
      <c r="L47" s="21">
        <f t="shared" si="7"/>
        <v>0</v>
      </c>
      <c r="M47" s="21">
        <f t="shared" si="7"/>
        <v>0</v>
      </c>
      <c r="N47" s="21">
        <f t="shared" si="7"/>
        <v>0</v>
      </c>
      <c r="O47" s="21">
        <f t="shared" si="7"/>
        <v>0</v>
      </c>
      <c r="P47" s="21">
        <f t="shared" si="7"/>
        <v>0</v>
      </c>
      <c r="Q47" s="21">
        <f t="shared" si="7"/>
        <v>0</v>
      </c>
      <c r="R47" s="21">
        <f t="shared" si="7"/>
        <v>0</v>
      </c>
      <c r="S47" s="21">
        <f t="shared" si="7"/>
        <v>0</v>
      </c>
    </row>
    <row r="48" spans="1:20" x14ac:dyDescent="0.25">
      <c r="A48" s="10" t="s">
        <v>53</v>
      </c>
      <c r="B48" s="53"/>
      <c r="C48" s="58">
        <f>IF((C53-750000)&lt;0,0,(C53-750000)*0.0545)</f>
        <v>0</v>
      </c>
      <c r="D48" s="57" t="s">
        <v>63</v>
      </c>
      <c r="E48" s="51"/>
      <c r="F48" s="52"/>
      <c r="G48" s="52"/>
      <c r="H48" s="21">
        <f t="shared" si="7"/>
        <v>0</v>
      </c>
      <c r="I48" s="21">
        <f t="shared" si="7"/>
        <v>0</v>
      </c>
      <c r="J48" s="21">
        <f t="shared" si="7"/>
        <v>0</v>
      </c>
      <c r="K48" s="21">
        <f t="shared" si="7"/>
        <v>0</v>
      </c>
      <c r="L48" s="21">
        <f t="shared" si="7"/>
        <v>0</v>
      </c>
      <c r="M48" s="21">
        <f t="shared" si="7"/>
        <v>0</v>
      </c>
      <c r="N48" s="21">
        <f t="shared" si="7"/>
        <v>0</v>
      </c>
      <c r="O48" s="21">
        <f t="shared" si="7"/>
        <v>0</v>
      </c>
      <c r="P48" s="21">
        <f t="shared" si="7"/>
        <v>0</v>
      </c>
      <c r="Q48" s="21">
        <f t="shared" si="7"/>
        <v>0</v>
      </c>
      <c r="R48" s="21">
        <f t="shared" si="7"/>
        <v>0</v>
      </c>
      <c r="S48" s="21">
        <f t="shared" si="7"/>
        <v>0</v>
      </c>
    </row>
    <row r="49" spans="1:19" x14ac:dyDescent="0.25">
      <c r="A49" s="10" t="s">
        <v>52</v>
      </c>
      <c r="B49" s="53"/>
      <c r="C49" s="49"/>
      <c r="D49" s="54"/>
      <c r="E49" s="51"/>
      <c r="F49" s="52"/>
      <c r="G49" s="52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x14ac:dyDescent="0.25">
      <c r="A50" s="10" t="s">
        <v>22</v>
      </c>
      <c r="B50" s="53"/>
      <c r="C50" s="49">
        <f t="shared" si="6"/>
        <v>0</v>
      </c>
      <c r="D50" s="54"/>
      <c r="E50" s="51"/>
      <c r="F50" s="52"/>
      <c r="G50" s="52"/>
      <c r="H50" s="21">
        <f t="shared" si="7"/>
        <v>0</v>
      </c>
      <c r="I50" s="21">
        <f t="shared" si="7"/>
        <v>0</v>
      </c>
      <c r="J50" s="21">
        <f t="shared" si="7"/>
        <v>0</v>
      </c>
      <c r="K50" s="21">
        <f t="shared" si="7"/>
        <v>0</v>
      </c>
      <c r="L50" s="21">
        <f t="shared" si="7"/>
        <v>0</v>
      </c>
      <c r="M50" s="21">
        <f t="shared" si="7"/>
        <v>0</v>
      </c>
      <c r="N50" s="21">
        <f t="shared" si="7"/>
        <v>0</v>
      </c>
      <c r="O50" s="21">
        <f t="shared" si="7"/>
        <v>0</v>
      </c>
      <c r="P50" s="21">
        <f t="shared" si="7"/>
        <v>0</v>
      </c>
      <c r="Q50" s="21">
        <f t="shared" si="7"/>
        <v>0</v>
      </c>
      <c r="R50" s="21">
        <f t="shared" si="7"/>
        <v>0</v>
      </c>
      <c r="S50" s="21">
        <f t="shared" si="7"/>
        <v>0</v>
      </c>
    </row>
    <row r="51" spans="1:19" x14ac:dyDescent="0.25">
      <c r="A51" s="10" t="s">
        <v>23</v>
      </c>
      <c r="B51" s="53"/>
      <c r="C51" s="49">
        <f t="shared" si="6"/>
        <v>0</v>
      </c>
      <c r="D51" s="54"/>
      <c r="E51" s="51"/>
      <c r="F51" s="52"/>
      <c r="G51" s="52"/>
      <c r="H51" s="21">
        <f t="shared" si="7"/>
        <v>0</v>
      </c>
      <c r="I51" s="21">
        <f t="shared" si="7"/>
        <v>0</v>
      </c>
      <c r="J51" s="21">
        <f t="shared" si="7"/>
        <v>0</v>
      </c>
      <c r="K51" s="21">
        <f t="shared" si="7"/>
        <v>0</v>
      </c>
      <c r="L51" s="21">
        <f t="shared" si="7"/>
        <v>0</v>
      </c>
      <c r="M51" s="21">
        <f t="shared" si="7"/>
        <v>0</v>
      </c>
      <c r="N51" s="21">
        <f t="shared" si="7"/>
        <v>0</v>
      </c>
      <c r="O51" s="21">
        <f t="shared" si="7"/>
        <v>0</v>
      </c>
      <c r="P51" s="21">
        <f t="shared" si="7"/>
        <v>0</v>
      </c>
      <c r="Q51" s="21">
        <f t="shared" si="7"/>
        <v>0</v>
      </c>
      <c r="R51" s="21">
        <f t="shared" si="7"/>
        <v>0</v>
      </c>
      <c r="S51" s="21">
        <f t="shared" si="7"/>
        <v>0</v>
      </c>
    </row>
    <row r="52" spans="1:19" x14ac:dyDescent="0.25">
      <c r="A52" s="10" t="s">
        <v>24</v>
      </c>
      <c r="B52" s="53"/>
      <c r="C52" s="49">
        <f t="shared" si="6"/>
        <v>0</v>
      </c>
      <c r="D52" s="54"/>
      <c r="E52" s="51"/>
      <c r="F52" s="52"/>
      <c r="G52" s="52"/>
      <c r="H52" s="21">
        <f t="shared" si="7"/>
        <v>0</v>
      </c>
      <c r="I52" s="21">
        <f t="shared" si="7"/>
        <v>0</v>
      </c>
      <c r="J52" s="21">
        <f t="shared" si="7"/>
        <v>0</v>
      </c>
      <c r="K52" s="21">
        <f t="shared" si="7"/>
        <v>0</v>
      </c>
      <c r="L52" s="21">
        <f t="shared" si="7"/>
        <v>0</v>
      </c>
      <c r="M52" s="21">
        <f t="shared" si="7"/>
        <v>0</v>
      </c>
      <c r="N52" s="21">
        <f t="shared" si="7"/>
        <v>0</v>
      </c>
      <c r="O52" s="21">
        <f t="shared" si="7"/>
        <v>0</v>
      </c>
      <c r="P52" s="21">
        <f t="shared" si="7"/>
        <v>0</v>
      </c>
      <c r="Q52" s="21">
        <f t="shared" si="7"/>
        <v>0</v>
      </c>
      <c r="R52" s="21">
        <f t="shared" si="7"/>
        <v>0</v>
      </c>
      <c r="S52" s="21">
        <f t="shared" si="7"/>
        <v>0</v>
      </c>
    </row>
    <row r="53" spans="1:19" x14ac:dyDescent="0.25">
      <c r="A53" s="10" t="s">
        <v>25</v>
      </c>
      <c r="B53" s="53"/>
      <c r="C53" s="49">
        <f t="shared" si="6"/>
        <v>0</v>
      </c>
      <c r="D53" s="54"/>
      <c r="E53" s="51"/>
      <c r="F53" s="52"/>
      <c r="G53" s="52"/>
      <c r="H53" s="21">
        <f t="shared" si="7"/>
        <v>0</v>
      </c>
      <c r="I53" s="21">
        <f t="shared" si="7"/>
        <v>0</v>
      </c>
      <c r="J53" s="21">
        <f t="shared" si="7"/>
        <v>0</v>
      </c>
      <c r="K53" s="21">
        <f t="shared" si="7"/>
        <v>0</v>
      </c>
      <c r="L53" s="21">
        <f t="shared" si="7"/>
        <v>0</v>
      </c>
      <c r="M53" s="21">
        <f t="shared" si="7"/>
        <v>0</v>
      </c>
      <c r="N53" s="21">
        <f t="shared" si="7"/>
        <v>0</v>
      </c>
      <c r="O53" s="21">
        <f t="shared" si="7"/>
        <v>0</v>
      </c>
      <c r="P53" s="21">
        <f t="shared" si="7"/>
        <v>0</v>
      </c>
      <c r="Q53" s="21">
        <f t="shared" si="7"/>
        <v>0</v>
      </c>
      <c r="R53" s="21">
        <f t="shared" si="7"/>
        <v>0</v>
      </c>
      <c r="S53" s="21">
        <f t="shared" si="7"/>
        <v>0</v>
      </c>
    </row>
    <row r="54" spans="1:19" x14ac:dyDescent="0.25">
      <c r="A54" s="10" t="s">
        <v>26</v>
      </c>
      <c r="B54" s="53"/>
      <c r="C54" s="49">
        <f t="shared" si="6"/>
        <v>0</v>
      </c>
      <c r="D54" s="54"/>
      <c r="E54" s="51"/>
      <c r="F54" s="52"/>
      <c r="G54" s="52"/>
      <c r="H54" s="21">
        <f t="shared" si="7"/>
        <v>0</v>
      </c>
      <c r="I54" s="21">
        <f t="shared" si="7"/>
        <v>0</v>
      </c>
      <c r="J54" s="21">
        <f t="shared" si="7"/>
        <v>0</v>
      </c>
      <c r="K54" s="21">
        <f t="shared" si="7"/>
        <v>0</v>
      </c>
      <c r="L54" s="21">
        <f t="shared" si="7"/>
        <v>0</v>
      </c>
      <c r="M54" s="21">
        <f t="shared" si="7"/>
        <v>0</v>
      </c>
      <c r="N54" s="21">
        <f t="shared" si="7"/>
        <v>0</v>
      </c>
      <c r="O54" s="21">
        <f t="shared" si="7"/>
        <v>0</v>
      </c>
      <c r="P54" s="21">
        <f t="shared" si="7"/>
        <v>0</v>
      </c>
      <c r="Q54" s="21">
        <f t="shared" si="7"/>
        <v>0</v>
      </c>
      <c r="R54" s="21">
        <f t="shared" si="7"/>
        <v>0</v>
      </c>
      <c r="S54" s="21">
        <f t="shared" si="7"/>
        <v>0</v>
      </c>
    </row>
    <row r="55" spans="1:19" x14ac:dyDescent="0.25">
      <c r="A55" s="10" t="s">
        <v>27</v>
      </c>
      <c r="B55" s="53"/>
      <c r="C55" s="49">
        <f t="shared" si="6"/>
        <v>0</v>
      </c>
      <c r="D55" s="54"/>
      <c r="E55" s="51"/>
      <c r="F55" s="52"/>
      <c r="G55" s="52"/>
      <c r="H55" s="21">
        <f t="shared" si="7"/>
        <v>0</v>
      </c>
      <c r="I55" s="21">
        <f t="shared" si="7"/>
        <v>0</v>
      </c>
      <c r="J55" s="21">
        <f t="shared" si="7"/>
        <v>0</v>
      </c>
      <c r="K55" s="21">
        <f t="shared" si="7"/>
        <v>0</v>
      </c>
      <c r="L55" s="21">
        <f t="shared" si="7"/>
        <v>0</v>
      </c>
      <c r="M55" s="21">
        <f t="shared" si="7"/>
        <v>0</v>
      </c>
      <c r="N55" s="21">
        <f t="shared" si="7"/>
        <v>0</v>
      </c>
      <c r="O55" s="21">
        <f t="shared" si="7"/>
        <v>0</v>
      </c>
      <c r="P55" s="21">
        <f t="shared" si="7"/>
        <v>0</v>
      </c>
      <c r="Q55" s="21">
        <f t="shared" si="7"/>
        <v>0</v>
      </c>
      <c r="R55" s="21">
        <f t="shared" si="7"/>
        <v>0</v>
      </c>
      <c r="S55" s="21">
        <f t="shared" si="7"/>
        <v>0</v>
      </c>
    </row>
    <row r="56" spans="1:19" x14ac:dyDescent="0.25">
      <c r="A56" s="10" t="s">
        <v>28</v>
      </c>
      <c r="B56" s="53"/>
      <c r="C56" s="58">
        <f>C53*0.095</f>
        <v>0</v>
      </c>
      <c r="D56" s="57" t="s">
        <v>48</v>
      </c>
      <c r="E56" s="51"/>
      <c r="F56" s="52"/>
      <c r="G56" s="52"/>
      <c r="H56" s="21">
        <f t="shared" si="7"/>
        <v>0</v>
      </c>
      <c r="I56" s="21">
        <f t="shared" si="7"/>
        <v>0</v>
      </c>
      <c r="J56" s="21">
        <f t="shared" si="7"/>
        <v>0</v>
      </c>
      <c r="K56" s="21">
        <f t="shared" si="7"/>
        <v>0</v>
      </c>
      <c r="L56" s="21">
        <f t="shared" si="7"/>
        <v>0</v>
      </c>
      <c r="M56" s="21">
        <f t="shared" si="7"/>
        <v>0</v>
      </c>
      <c r="N56" s="21">
        <f t="shared" si="7"/>
        <v>0</v>
      </c>
      <c r="O56" s="21">
        <f t="shared" si="7"/>
        <v>0</v>
      </c>
      <c r="P56" s="21">
        <f t="shared" si="7"/>
        <v>0</v>
      </c>
      <c r="Q56" s="21">
        <f t="shared" si="7"/>
        <v>0</v>
      </c>
      <c r="R56" s="21">
        <f t="shared" si="7"/>
        <v>0</v>
      </c>
      <c r="S56" s="21">
        <f t="shared" si="7"/>
        <v>0</v>
      </c>
    </row>
    <row r="57" spans="1:19" x14ac:dyDescent="0.25">
      <c r="A57" s="10" t="s">
        <v>49</v>
      </c>
      <c r="B57" s="53"/>
      <c r="C57" s="49">
        <f t="shared" si="6"/>
        <v>0</v>
      </c>
      <c r="D57" s="54"/>
      <c r="E57" s="51"/>
      <c r="F57" s="52"/>
      <c r="G57" s="52"/>
      <c r="H57" s="21">
        <f t="shared" si="7"/>
        <v>0</v>
      </c>
      <c r="I57" s="21">
        <f t="shared" si="7"/>
        <v>0</v>
      </c>
      <c r="J57" s="21">
        <f t="shared" si="7"/>
        <v>0</v>
      </c>
      <c r="K57" s="21">
        <f t="shared" ref="I57:S58" si="9">IFERROR(((IF(AND(K$5&gt;=$F57,K$5&lt;=$G57),($C57/(DATEDIF($F57,($G57+30),"m"))),0))),0)</f>
        <v>0</v>
      </c>
      <c r="L57" s="21">
        <f t="shared" si="9"/>
        <v>0</v>
      </c>
      <c r="M57" s="21">
        <f t="shared" si="9"/>
        <v>0</v>
      </c>
      <c r="N57" s="21">
        <f t="shared" si="9"/>
        <v>0</v>
      </c>
      <c r="O57" s="21">
        <f t="shared" si="9"/>
        <v>0</v>
      </c>
      <c r="P57" s="21">
        <f t="shared" si="9"/>
        <v>0</v>
      </c>
      <c r="Q57" s="21">
        <f t="shared" si="9"/>
        <v>0</v>
      </c>
      <c r="R57" s="21">
        <f t="shared" si="9"/>
        <v>0</v>
      </c>
      <c r="S57" s="21">
        <f t="shared" si="9"/>
        <v>0</v>
      </c>
    </row>
    <row r="58" spans="1:19" ht="15.75" thickBot="1" x14ac:dyDescent="0.3">
      <c r="A58" s="10" t="s">
        <v>29</v>
      </c>
      <c r="B58" s="53"/>
      <c r="C58" s="49">
        <f t="shared" si="6"/>
        <v>0</v>
      </c>
      <c r="D58" s="54"/>
      <c r="E58" s="51"/>
      <c r="F58" s="52"/>
      <c r="G58" s="52"/>
      <c r="H58" s="38">
        <f t="shared" ref="H58" si="10">IFERROR(((IF(AND(H$5&gt;=$F58,H$5&lt;=$G58),($C58/(DATEDIF($F58,($G58+30),"m"))),0))),0)</f>
        <v>0</v>
      </c>
      <c r="I58" s="38">
        <f t="shared" si="9"/>
        <v>0</v>
      </c>
      <c r="J58" s="38">
        <f t="shared" si="9"/>
        <v>0</v>
      </c>
      <c r="K58" s="38">
        <f t="shared" si="9"/>
        <v>0</v>
      </c>
      <c r="L58" s="38">
        <f t="shared" si="9"/>
        <v>0</v>
      </c>
      <c r="M58" s="38">
        <f t="shared" si="9"/>
        <v>0</v>
      </c>
      <c r="N58" s="38">
        <f t="shared" si="9"/>
        <v>0</v>
      </c>
      <c r="O58" s="38">
        <f t="shared" si="9"/>
        <v>0</v>
      </c>
      <c r="P58" s="38">
        <f t="shared" si="9"/>
        <v>0</v>
      </c>
      <c r="Q58" s="38">
        <f t="shared" si="9"/>
        <v>0</v>
      </c>
      <c r="R58" s="38">
        <f t="shared" si="9"/>
        <v>0</v>
      </c>
      <c r="S58" s="38">
        <f t="shared" si="9"/>
        <v>0</v>
      </c>
    </row>
    <row r="59" spans="1:19" x14ac:dyDescent="0.25">
      <c r="A59" s="12" t="s">
        <v>30</v>
      </c>
      <c r="B59" s="23">
        <f>SUM(B22:B58)</f>
        <v>0</v>
      </c>
      <c r="C59" s="24">
        <f>SUM(C22:C58)</f>
        <v>0</v>
      </c>
      <c r="D59" s="29"/>
      <c r="E59" s="2"/>
      <c r="F59" s="11"/>
      <c r="G59" s="11"/>
      <c r="H59" s="40">
        <f t="shared" ref="H59:S59" si="11">SUM(H22:H58)</f>
        <v>0</v>
      </c>
      <c r="I59" s="40">
        <f t="shared" si="11"/>
        <v>0</v>
      </c>
      <c r="J59" s="40">
        <f t="shared" si="11"/>
        <v>0</v>
      </c>
      <c r="K59" s="40">
        <f t="shared" si="11"/>
        <v>0</v>
      </c>
      <c r="L59" s="40">
        <f t="shared" si="11"/>
        <v>0</v>
      </c>
      <c r="M59" s="40">
        <f t="shared" si="11"/>
        <v>0</v>
      </c>
      <c r="N59" s="40">
        <f t="shared" si="11"/>
        <v>0</v>
      </c>
      <c r="O59" s="40">
        <f t="shared" si="11"/>
        <v>0</v>
      </c>
      <c r="P59" s="40">
        <f t="shared" si="11"/>
        <v>0</v>
      </c>
      <c r="Q59" s="40">
        <f t="shared" si="11"/>
        <v>0</v>
      </c>
      <c r="R59" s="40">
        <f t="shared" si="11"/>
        <v>0</v>
      </c>
      <c r="S59" s="40">
        <f t="shared" si="11"/>
        <v>0</v>
      </c>
    </row>
    <row r="60" spans="1:19" x14ac:dyDescent="0.25">
      <c r="A60" s="12"/>
      <c r="B60" s="23"/>
      <c r="C60" s="24"/>
      <c r="D60" s="29"/>
      <c r="E60" s="2"/>
      <c r="F60" s="11"/>
      <c r="G60" s="11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15.75" thickBot="1" x14ac:dyDescent="0.3">
      <c r="A61" s="13" t="s">
        <v>31</v>
      </c>
      <c r="B61" s="25">
        <f>B18-B33-B59</f>
        <v>12800</v>
      </c>
      <c r="C61" s="26">
        <f>C18-C33-C59</f>
        <v>13030.4</v>
      </c>
      <c r="D61" s="30"/>
      <c r="E61" s="2"/>
      <c r="F61" s="11"/>
      <c r="G61" s="11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5" spans="6:6" x14ac:dyDescent="0.25">
      <c r="F65" s="46"/>
    </row>
    <row r="66" spans="6:6" x14ac:dyDescent="0.25">
      <c r="F66" s="46"/>
    </row>
  </sheetData>
  <sheetProtection algorithmName="SHA-512" hashValue="Mr7OdvqXl1MTWBICqzBapyUChFacm21hPhoMgIbrFzz0n033znXSJ999oanSB98t3VAsGw7sRGkE5ctqTDjUMw==" saltValue="RQW0jllCMCpDna4SFhDT8A==" spinCount="100000" sheet="1" objects="1" scenarios="1" formatCells="0" formatColumns="0" formatRows="0" insertRows="0"/>
  <sortState ref="A21:T32">
    <sortCondition ref="A21:A3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</vt:lpstr>
      <vt:lpstr>Budget P&amp;L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nswba</dc:creator>
  <cp:lastModifiedBy>nswba</cp:lastModifiedBy>
  <dcterms:created xsi:type="dcterms:W3CDTF">2017-10-25T06:48:38Z</dcterms:created>
  <dcterms:modified xsi:type="dcterms:W3CDTF">2018-02-21T06:02:48Z</dcterms:modified>
</cp:coreProperties>
</file>